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лютий 2019" sheetId="1" r:id="rId1"/>
  </sheets>
  <definedNames>
    <definedName name="_xlnm.Print_Titles" localSheetId="0">'лютий 2019'!$16:$17</definedName>
    <definedName name="_xlnm.Print_Area" localSheetId="0">'лютий 2019'!$A$1:$C$59</definedName>
  </definedNames>
  <calcPr fullCalcOnLoad="1"/>
</workbook>
</file>

<file path=xl/comments1.xml><?xml version="1.0" encoding="utf-8"?>
<comments xmlns="http://schemas.openxmlformats.org/spreadsheetml/2006/main">
  <authors>
    <author>dd</author>
  </authors>
  <commentList>
    <comment ref="B24" authorId="0">
      <text>
        <r>
          <rPr>
            <b/>
            <sz val="9"/>
            <rFont val="Tahoma"/>
            <family val="0"/>
          </rPr>
          <t>dd:</t>
        </r>
        <r>
          <rPr>
            <sz val="9"/>
            <rFont val="Tahoma"/>
            <family val="0"/>
          </rPr>
          <t xml:space="preserve">
Заміна назви проекту відповідно до листа ДБМА від 16.04.2018 №04.1-36-589 та Розп. ОДА від 18.04.18 р. №317</t>
        </r>
      </text>
    </comment>
  </commentList>
</comments>
</file>

<file path=xl/sharedStrings.xml><?xml version="1.0" encoding="utf-8"?>
<sst xmlns="http://schemas.openxmlformats.org/spreadsheetml/2006/main" count="50" uniqueCount="50">
  <si>
    <t>до розпорядження голови</t>
  </si>
  <si>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</si>
  <si>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</si>
  <si>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</si>
  <si>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Додаток</t>
  </si>
  <si>
    <t>№ з/п</t>
  </si>
  <si>
    <t>Назва розпорядника коштів нижчого рівня та найменування інвестиційного проекту</t>
  </si>
  <si>
    <t>Обсяг фінансування, грн.</t>
  </si>
  <si>
    <t>КПКВ 2761070 "Державний фонд регіонального розвитку"</t>
  </si>
  <si>
    <t xml:space="preserve">Директор Департаменту </t>
  </si>
  <si>
    <t>фінансів облдержадміністрації</t>
  </si>
  <si>
    <t xml:space="preserve">Микола Копачевський </t>
  </si>
  <si>
    <t xml:space="preserve">Відділ освіти, культури, молоді та спорту Оратівської селищної ради </t>
  </si>
  <si>
    <t>Управління освіти Іллінецької міської ради</t>
  </si>
  <si>
    <t>Гніванська міська рада</t>
  </si>
  <si>
    <t>Обласна лікарня імені М. І. Пирогова по 
вул. Пирогова, 46, у м. Вінниці — реконструкція корпусу № 7 для розміщення нейрохірургічного відділення з рентгенопераційним блоком та відділенням гострих інсультів (загальний фонд -18791240 грн., спеціальний фонд- 1184077 грн.)</t>
  </si>
  <si>
    <t>Нежитлові приміщення універсальної концертної зали існуючої будівлі по вул. Театральній, 15, у м. Вінниці — реконструкція (загальний фонд -1000000 грн., спеціальний фонд -8000000 грн.)</t>
  </si>
  <si>
    <t>Окружна лікарня по вул. Полтавській, 89/2, у м. Могилеві-Подільському — реконструкція головного корпусу для розміщення рентгенопераційного блоку з ангіографом (загальний фонд - 6000000 грн.,  спеціальний фонд - 4000000 грн.)</t>
  </si>
  <si>
    <t>Пам’ятка містобудування та архітектури державного значення “Палац”, 1757 рік (охоронний номер 59), по вул. Незалежності, 19, 
у м. Тульчині — реконструкція елементів благоустрою частини території (загальний фонд -4000000 грн.,  спеціальний фонд - 4000000 грн.)</t>
  </si>
  <si>
    <t>Спальний корпус Хмільницької обласної фізіотерапевтичної лікарні по вул. Шолом Алейхема, 8, у м. Хмільнику — реконструкція (загальний фонд -4000000 грн., спеціальний фонд -1857200 грн.)</t>
  </si>
  <si>
    <t>Комунальний заклад “Чернівецька загальноосвітня школа I—III ступеня № 2 Чернівецької районної ради” по вул. Мічуріна, 39, у смт Чернівці — реконструкція (загальний фонд -1500000 грн.,  спеціальний фонд - 1470000 грн.)</t>
  </si>
  <si>
    <t>Будівля опорного навчального закладу “Заклад загальної середньої освіти I—III ступеня № 2 імені Івана Богуна” по вул. Свободи, 154/2, у м. Ямполі — капітальний ремонт з будівництвом спортивного майданчика (загальний фонд - 2500000 грн., спеціальний фонд- 2000000 грн.)</t>
  </si>
  <si>
    <t>Загальноосвітня школа I—III ступеня (початкова школа) по 
вул. Парковій, 18, у смт Оратів — капітальний ремонт із впровадженням енергозберігаючих технологій (загальний фонд -2000000 грн., спеціальний фонд-1500000 грн.  )</t>
  </si>
  <si>
    <t>Будівля комунального закладу “Тростянецький районний Будинок культури” по вул. Соборній, 56, в смт Тростянець — реконструкція (загальний фонд -1000000 грн., спеціальний фонд- 1000000 грн.)</t>
  </si>
  <si>
    <t>Іллінецький навчально-виховний комплекс “Загальноосвітня школа   I—III ступеня — гімназія № 2” Іллінецької міської ради — капітальний ремонт (заміна покриття покрівлі, утеплення фасаду, водовідведення та благоустрій території) (загальний фонд -2000000 грн., спеціальний фонд -1700000 грн.)</t>
  </si>
  <si>
    <t>Спортивний корпус по вул Шкільній у м.Гнівані-будівництво ( спеціальний фонд -1000000 грн. )</t>
  </si>
  <si>
    <t>Всього</t>
  </si>
  <si>
    <t>Департамент капітального будівництва Вінницької міської ради</t>
  </si>
  <si>
    <t>Департамент комунального господарства та благоустрою Вінницької міської ради</t>
  </si>
  <si>
    <t xml:space="preserve"> Будівля комунальної організації “Спорткомплекс “Здоров’я” по вул. Якова Шепеля, 23, в м.Вінниці — реконструкція (загальний фонд -20000000 грн.)</t>
  </si>
  <si>
    <t>Стадіон на території Вінницького гуманітарно-педагогічного коледжу по вул. Нагірній, 13, в м.Вінниці — будівництво (загальний фонд -8000000 грн.)</t>
  </si>
  <si>
    <t xml:space="preserve">Пам'ятка архітектури та містобудування місцевого значення 1912 року, охоронний номер 213-М  по вул.Грушевського, 2, в м.Вінниці - реставрація  (в рамках реалізації проекту пристосування будівлі  для потреб навчального закладу - Донецького національного університету імені  В. Стуса)    - реставрація (загальний фонд - 2000000 грн.) </t>
  </si>
  <si>
    <t xml:space="preserve">Загальноосвітня школа I—III ступеня в житловому кварталі № 8 району “Поділля” в м. Вінниці — будівництво (загальний фонд - 25000000 грн.) </t>
  </si>
  <si>
    <t>Добудова головного корпусу клінічної лікарні швидкої медичної допомоги по вул. Київській, 68, м. Вінниці — будівництво (загальний фонд - 20000000 грн.)</t>
  </si>
  <si>
    <t>вул. Замостянська (від вул. Стрілецької до просп. Коцюбинського), м. Вінниця — реконструкція (загальний фонд - 45000000 грн.)</t>
  </si>
  <si>
    <t xml:space="preserve">Будівлі навчально-виховного закладу “Загальноосвітня школа I—III ступеня — ліцей смт Стрижавка” по вул. 40-річчя Перемоги, 3, в смт Стрижавка Вінницького району — реконструкція (загальний фонд -16000000 грн.)  
</t>
  </si>
  <si>
    <t xml:space="preserve"> Приміщення школи у с. Сокіл Чернівецького району — реконструкція (впровадження енергоефективних заходів), (загальний фонд -1500000 грн.)</t>
  </si>
  <si>
    <t>Бабчинецька сільська рада</t>
  </si>
  <si>
    <t xml:space="preserve"> Центр безпеки та центр надання адміністративних послуг по вул. Незалежності, 1а в с. Бабчинці  Чернівецького району— будівництво (загальний фонд- 2500000 грн.)</t>
  </si>
  <si>
    <t xml:space="preserve"> Будинок культури у с. Летківка Тростянецького району — реконструкція  (загальний фонд - 1000000 грн.)  </t>
  </si>
  <si>
    <t>облдержадміністрації від 10 червня 2019 року № 418</t>
  </si>
  <si>
    <t>Департамент будівництва, містобудування та архітектури облдержадміністрації</t>
  </si>
  <si>
    <t>"Спортивно-оздоровчий комплекс "Авангард" пор вул. Козацькій,3, у смт Браїлів Жмеринського району -реконструкція (загальний фонд - 1000 000 грн. )</t>
  </si>
  <si>
    <t>Відділ освіти Чернівецької райдержадміністрації</t>
  </si>
  <si>
    <t>Віддділ освіти  Ямпільської райдержадміністрації</t>
  </si>
  <si>
    <t>Відділ культури і туризму Тростянецької  райдержадміністрації</t>
  </si>
  <si>
    <t xml:space="preserve">Летківська сільська рада </t>
  </si>
  <si>
    <t>Віддділ освіти Вінницької райдержадміністрації</t>
  </si>
  <si>
    <t>Хмільницька обласна фізіотерапевтична лікарня</t>
  </si>
  <si>
    <t>( у редакції розпорядження голови облдерадміністрації від 29 липня 2019 року №557)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</si>
</sst>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,##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4" fontId="12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194" fontId="5" fillId="0" borderId="0" xfId="0" applyNumberFormat="1" applyFont="1" applyFill="1" applyAlignment="1">
      <alignment/>
    </xf>
    <xf numFmtId="192" fontId="4" fillId="0" borderId="10" xfId="0" applyNumberFormat="1" applyFont="1" applyFill="1" applyBorder="1" applyAlignment="1">
      <alignment horizontal="left" vertical="center" wrapText="1"/>
    </xf>
    <xf numFmtId="192" fontId="1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92" fontId="15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92" fontId="13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194" fontId="18" fillId="0" borderId="10" xfId="0" applyNumberFormat="1" applyFont="1" applyFill="1" applyBorder="1" applyAlignment="1">
      <alignment horizontal="center" vertical="center" wrapText="1"/>
    </xf>
    <xf numFmtId="192" fontId="15" fillId="32" borderId="1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9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4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0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8.875" defaultRowHeight="12.75"/>
  <cols>
    <col min="1" max="1" width="6.875" style="5" customWidth="1"/>
    <col min="2" max="2" width="102.625" style="2" customWidth="1"/>
    <col min="3" max="3" width="46.375" style="2" customWidth="1"/>
    <col min="4" max="4" width="8.875" style="2" customWidth="1"/>
    <col min="5" max="5" width="16.25390625" style="2" bestFit="1" customWidth="1"/>
    <col min="6" max="16384" width="8.875" style="2" customWidth="1"/>
  </cols>
  <sheetData>
    <row r="1" ht="18" hidden="1">
      <c r="A1" s="1"/>
    </row>
    <row r="2" ht="18" hidden="1">
      <c r="A2" s="1"/>
    </row>
    <row r="3" ht="18" hidden="1">
      <c r="A3" s="1"/>
    </row>
    <row r="4" spans="1:3" ht="18">
      <c r="A4" s="1"/>
      <c r="C4" s="45"/>
    </row>
    <row r="5" spans="1:3" ht="23.25">
      <c r="A5" s="1"/>
      <c r="B5" s="21"/>
      <c r="C5" s="47" t="s">
        <v>4</v>
      </c>
    </row>
    <row r="6" spans="1:3" ht="23.25">
      <c r="A6" s="1"/>
      <c r="B6" s="21"/>
      <c r="C6" s="47" t="s">
        <v>0</v>
      </c>
    </row>
    <row r="7" spans="1:3" ht="51" customHeight="1">
      <c r="A7" s="1"/>
      <c r="B7" s="21"/>
      <c r="C7" s="47" t="s">
        <v>40</v>
      </c>
    </row>
    <row r="8" spans="1:3" ht="80.25" customHeight="1">
      <c r="A8" s="1"/>
      <c r="B8" s="21"/>
      <c r="C8" s="47" t="s">
        <v>49</v>
      </c>
    </row>
    <row r="9" spans="1:3" ht="18.75">
      <c r="A9" s="1"/>
      <c r="B9" s="21"/>
      <c r="C9" s="46"/>
    </row>
    <row r="10" spans="1:3" ht="18.75">
      <c r="A10" s="1"/>
      <c r="B10" s="21"/>
      <c r="C10" s="21"/>
    </row>
    <row r="11" spans="1:3" ht="22.5">
      <c r="A11" s="1"/>
      <c r="B11" s="50" t="s">
        <v>3</v>
      </c>
      <c r="C11" s="50"/>
    </row>
    <row r="12" spans="1:3" ht="22.5">
      <c r="A12" s="1"/>
      <c r="B12" s="50" t="s">
        <v>1</v>
      </c>
      <c r="C12" s="50"/>
    </row>
    <row r="13" spans="1:3" ht="22.5">
      <c r="A13" s="1"/>
      <c r="B13" s="50" t="s">
        <v>8</v>
      </c>
      <c r="C13" s="50"/>
    </row>
    <row r="14" spans="1:3" ht="24.75" customHeight="1">
      <c r="A14" s="1"/>
      <c r="B14" s="50" t="s">
        <v>2</v>
      </c>
      <c r="C14" s="50"/>
    </row>
    <row r="15" spans="1:3" ht="12" customHeight="1">
      <c r="A15" s="51"/>
      <c r="B15" s="51"/>
      <c r="C15" s="51"/>
    </row>
    <row r="16" spans="1:3" ht="39" customHeight="1">
      <c r="A16" s="49" t="s">
        <v>5</v>
      </c>
      <c r="B16" s="49" t="s">
        <v>6</v>
      </c>
      <c r="C16" s="49" t="s">
        <v>7</v>
      </c>
    </row>
    <row r="17" spans="1:3" ht="39" customHeight="1">
      <c r="A17" s="49"/>
      <c r="B17" s="49"/>
      <c r="C17" s="49"/>
    </row>
    <row r="18" spans="1:3" s="3" customFormat="1" ht="23.25" customHeight="1">
      <c r="A18" s="7">
        <v>1</v>
      </c>
      <c r="B18" s="7">
        <v>2</v>
      </c>
      <c r="C18" s="7">
        <v>3</v>
      </c>
    </row>
    <row r="19" spans="1:3" s="11" customFormat="1" ht="39.75" customHeight="1">
      <c r="A19" s="42"/>
      <c r="B19" s="15" t="s">
        <v>41</v>
      </c>
      <c r="C19" s="13">
        <f>SUM(C20:C29)</f>
        <v>77975317</v>
      </c>
    </row>
    <row r="20" spans="1:3" s="11" customFormat="1" ht="42" customHeight="1">
      <c r="A20" s="43">
        <v>1</v>
      </c>
      <c r="B20" s="22" t="s">
        <v>42</v>
      </c>
      <c r="C20" s="35">
        <v>1000000</v>
      </c>
    </row>
    <row r="21" spans="1:3" s="11" customFormat="1" ht="85.5" customHeight="1">
      <c r="A21" s="43">
        <v>2</v>
      </c>
      <c r="B21" s="22" t="s">
        <v>15</v>
      </c>
      <c r="C21" s="35">
        <v>19975317</v>
      </c>
    </row>
    <row r="22" spans="1:3" s="11" customFormat="1" ht="50.25" customHeight="1">
      <c r="A22" s="43">
        <v>3</v>
      </c>
      <c r="B22" s="22" t="s">
        <v>16</v>
      </c>
      <c r="C22" s="35">
        <v>9000000</v>
      </c>
    </row>
    <row r="23" spans="1:3" s="11" customFormat="1" ht="66.75" customHeight="1">
      <c r="A23" s="43">
        <v>4</v>
      </c>
      <c r="B23" s="22" t="s">
        <v>17</v>
      </c>
      <c r="C23" s="35">
        <v>10000000</v>
      </c>
    </row>
    <row r="24" spans="1:3" s="11" customFormat="1" ht="78.75" customHeight="1">
      <c r="A24" s="43">
        <v>5</v>
      </c>
      <c r="B24" s="22" t="s">
        <v>18</v>
      </c>
      <c r="C24" s="35">
        <v>8000000</v>
      </c>
    </row>
    <row r="25" spans="1:3" s="11" customFormat="1" ht="66.75" customHeight="1" hidden="1">
      <c r="A25" s="43">
        <v>4</v>
      </c>
      <c r="B25" s="24"/>
      <c r="C25" s="35"/>
    </row>
    <row r="26" spans="1:3" s="11" customFormat="1" ht="36.75" customHeight="1" hidden="1">
      <c r="A26" s="43">
        <v>5</v>
      </c>
      <c r="B26" s="24"/>
      <c r="C26" s="35"/>
    </row>
    <row r="27" spans="1:3" s="11" customFormat="1" ht="36.75" customHeight="1">
      <c r="A27" s="43">
        <v>6</v>
      </c>
      <c r="B27" s="34" t="s">
        <v>29</v>
      </c>
      <c r="C27" s="35">
        <v>20000000</v>
      </c>
    </row>
    <row r="28" spans="1:3" s="11" customFormat="1" ht="48.75" customHeight="1">
      <c r="A28" s="43">
        <v>7</v>
      </c>
      <c r="B28" s="34" t="s">
        <v>30</v>
      </c>
      <c r="C28" s="35">
        <v>8000000</v>
      </c>
    </row>
    <row r="29" spans="1:3" s="11" customFormat="1" ht="80.25" customHeight="1">
      <c r="A29" s="43">
        <v>8</v>
      </c>
      <c r="B29" s="36" t="s">
        <v>31</v>
      </c>
      <c r="C29" s="35">
        <v>2000000</v>
      </c>
    </row>
    <row r="30" spans="1:3" s="11" customFormat="1" ht="36.75" customHeight="1">
      <c r="A30" s="42"/>
      <c r="B30" s="20" t="s">
        <v>48</v>
      </c>
      <c r="C30" s="13">
        <f>SUM(C31:C32)</f>
        <v>5857200</v>
      </c>
    </row>
    <row r="31" spans="1:3" s="11" customFormat="1" ht="60" customHeight="1">
      <c r="A31" s="43">
        <v>9</v>
      </c>
      <c r="B31" s="22" t="s">
        <v>19</v>
      </c>
      <c r="C31" s="35">
        <v>5857200</v>
      </c>
    </row>
    <row r="32" spans="1:3" s="11" customFormat="1" ht="68.25" customHeight="1" hidden="1">
      <c r="A32" s="31"/>
      <c r="B32" s="19"/>
      <c r="C32" s="28"/>
    </row>
    <row r="33" spans="1:3" s="12" customFormat="1" ht="27.75" customHeight="1">
      <c r="A33" s="31"/>
      <c r="B33" s="23" t="s">
        <v>43</v>
      </c>
      <c r="C33" s="32">
        <f>C34+C35</f>
        <v>4470000</v>
      </c>
    </row>
    <row r="34" spans="1:3" s="12" customFormat="1" ht="57" customHeight="1">
      <c r="A34" s="43">
        <v>10</v>
      </c>
      <c r="B34" s="22" t="s">
        <v>20</v>
      </c>
      <c r="C34" s="35">
        <v>2970000</v>
      </c>
    </row>
    <row r="35" spans="1:3" s="12" customFormat="1" ht="42" customHeight="1">
      <c r="A35" s="44">
        <v>11</v>
      </c>
      <c r="B35" s="24" t="s">
        <v>36</v>
      </c>
      <c r="C35" s="35">
        <v>1500000</v>
      </c>
    </row>
    <row r="36" spans="1:3" s="12" customFormat="1" ht="38.25" customHeight="1">
      <c r="A36" s="42"/>
      <c r="B36" s="15" t="s">
        <v>44</v>
      </c>
      <c r="C36" s="13">
        <v>4500000</v>
      </c>
    </row>
    <row r="37" spans="1:3" s="12" customFormat="1" ht="74.25" customHeight="1">
      <c r="A37" s="43">
        <v>12</v>
      </c>
      <c r="B37" s="22" t="s">
        <v>21</v>
      </c>
      <c r="C37" s="35">
        <v>4500000</v>
      </c>
    </row>
    <row r="38" spans="1:3" s="12" customFormat="1" ht="22.5" customHeight="1">
      <c r="A38" s="31"/>
      <c r="B38" s="15" t="s">
        <v>12</v>
      </c>
      <c r="C38" s="13">
        <v>3500000</v>
      </c>
    </row>
    <row r="39" spans="1:3" s="12" customFormat="1" ht="57" customHeight="1">
      <c r="A39" s="43">
        <v>13</v>
      </c>
      <c r="B39" s="24" t="s">
        <v>22</v>
      </c>
      <c r="C39" s="35">
        <v>3500000</v>
      </c>
    </row>
    <row r="40" spans="1:3" s="12" customFormat="1" ht="42" customHeight="1">
      <c r="A40" s="42"/>
      <c r="B40" s="18" t="s">
        <v>45</v>
      </c>
      <c r="C40" s="13">
        <v>2000000</v>
      </c>
    </row>
    <row r="41" spans="1:3" s="12" customFormat="1" ht="59.25" customHeight="1">
      <c r="A41" s="43">
        <v>14</v>
      </c>
      <c r="B41" s="25" t="s">
        <v>23</v>
      </c>
      <c r="C41" s="35">
        <v>2000000</v>
      </c>
    </row>
    <row r="42" spans="1:3" s="12" customFormat="1" ht="20.25" customHeight="1">
      <c r="A42" s="31"/>
      <c r="B42" s="16" t="s">
        <v>13</v>
      </c>
      <c r="C42" s="13">
        <v>3700000</v>
      </c>
    </row>
    <row r="43" spans="1:3" s="12" customFormat="1" ht="74.25" customHeight="1">
      <c r="A43" s="43">
        <v>15</v>
      </c>
      <c r="B43" s="26" t="s">
        <v>24</v>
      </c>
      <c r="C43" s="14">
        <v>3700000</v>
      </c>
    </row>
    <row r="44" spans="1:5" ht="23.25" customHeight="1">
      <c r="A44" s="8"/>
      <c r="B44" s="33" t="s">
        <v>14</v>
      </c>
      <c r="C44" s="29">
        <v>1000000</v>
      </c>
      <c r="E44" s="17"/>
    </row>
    <row r="45" spans="1:3" ht="47.25" customHeight="1">
      <c r="A45" s="43">
        <v>16</v>
      </c>
      <c r="B45" s="27" t="s">
        <v>25</v>
      </c>
      <c r="C45" s="30">
        <v>1000000</v>
      </c>
    </row>
    <row r="46" spans="1:3" ht="47.25" customHeight="1">
      <c r="A46" s="44"/>
      <c r="B46" s="20" t="s">
        <v>27</v>
      </c>
      <c r="C46" s="13">
        <f>SUM(C47:C48)</f>
        <v>45000000</v>
      </c>
    </row>
    <row r="47" spans="1:3" ht="44.25" customHeight="1">
      <c r="A47" s="44">
        <v>17</v>
      </c>
      <c r="B47" s="22" t="s">
        <v>32</v>
      </c>
      <c r="C47" s="35">
        <v>25000000</v>
      </c>
    </row>
    <row r="48" spans="1:3" ht="41.25" customHeight="1">
      <c r="A48" s="44">
        <v>18</v>
      </c>
      <c r="B48" s="25" t="s">
        <v>33</v>
      </c>
      <c r="C48" s="35">
        <v>20000000</v>
      </c>
    </row>
    <row r="49" spans="1:3" ht="27" customHeight="1">
      <c r="A49" s="37"/>
      <c r="B49" s="15" t="s">
        <v>28</v>
      </c>
      <c r="C49" s="13">
        <f>C50</f>
        <v>45000000</v>
      </c>
    </row>
    <row r="50" spans="1:3" ht="33">
      <c r="A50" s="44">
        <v>19</v>
      </c>
      <c r="B50" s="24" t="s">
        <v>34</v>
      </c>
      <c r="C50" s="35">
        <v>45000000</v>
      </c>
    </row>
    <row r="51" spans="1:3" ht="18.75">
      <c r="A51" s="37"/>
      <c r="B51" s="16" t="s">
        <v>47</v>
      </c>
      <c r="C51" s="13">
        <f>C52</f>
        <v>16000000</v>
      </c>
    </row>
    <row r="52" spans="1:3" ht="66">
      <c r="A52" s="44">
        <v>20</v>
      </c>
      <c r="B52" s="22" t="s">
        <v>35</v>
      </c>
      <c r="C52" s="35">
        <v>16000000</v>
      </c>
    </row>
    <row r="53" spans="1:3" s="12" customFormat="1" ht="18.75">
      <c r="A53" s="37"/>
      <c r="B53" s="18" t="s">
        <v>37</v>
      </c>
      <c r="C53" s="13">
        <f>C54</f>
        <v>2500000</v>
      </c>
    </row>
    <row r="54" spans="1:3" s="12" customFormat="1" ht="33">
      <c r="A54" s="44">
        <v>21</v>
      </c>
      <c r="B54" s="25" t="s">
        <v>38</v>
      </c>
      <c r="C54" s="35">
        <v>2500000</v>
      </c>
    </row>
    <row r="55" spans="1:3" s="12" customFormat="1" ht="16.5">
      <c r="A55" s="44"/>
      <c r="B55" s="39" t="s">
        <v>46</v>
      </c>
      <c r="C55" s="38">
        <f>C56</f>
        <v>1000000</v>
      </c>
    </row>
    <row r="56" spans="1:3" s="12" customFormat="1" ht="33">
      <c r="A56" s="44">
        <v>22</v>
      </c>
      <c r="B56" s="26" t="s">
        <v>39</v>
      </c>
      <c r="C56" s="35">
        <v>1000000</v>
      </c>
    </row>
    <row r="57" spans="1:3" ht="23.25">
      <c r="A57" s="8"/>
      <c r="B57" s="40" t="s">
        <v>26</v>
      </c>
      <c r="C57" s="41">
        <f>C19+C30+C33+C36+C38+C40+C42+C44+C46+C49+C51+C53+C55</f>
        <v>212502517</v>
      </c>
    </row>
    <row r="58" spans="1:3" ht="23.25">
      <c r="A58" s="9"/>
      <c r="B58" s="48" t="s">
        <v>9</v>
      </c>
      <c r="C58" s="48"/>
    </row>
    <row r="59" spans="1:3" ht="23.25">
      <c r="A59" s="9"/>
      <c r="B59" s="10" t="s">
        <v>10</v>
      </c>
      <c r="C59" s="6" t="s">
        <v>11</v>
      </c>
    </row>
    <row r="60" ht="18">
      <c r="A60" s="4"/>
    </row>
    <row r="61" ht="18">
      <c r="A61" s="4"/>
    </row>
    <row r="62" ht="18">
      <c r="A62" s="4"/>
    </row>
    <row r="63" ht="18">
      <c r="A63" s="4"/>
    </row>
    <row r="64" ht="18">
      <c r="A64" s="4"/>
    </row>
    <row r="65" ht="18">
      <c r="A65" s="4"/>
    </row>
    <row r="66" ht="18">
      <c r="A66" s="4"/>
    </row>
    <row r="67" ht="18">
      <c r="A67" s="4"/>
    </row>
    <row r="68" ht="18">
      <c r="A68" s="4"/>
    </row>
    <row r="69" ht="18">
      <c r="A69" s="4"/>
    </row>
    <row r="70" ht="18">
      <c r="A70" s="4"/>
    </row>
    <row r="71" ht="18">
      <c r="A71" s="4"/>
    </row>
    <row r="72" ht="18">
      <c r="A72" s="4"/>
    </row>
    <row r="73" ht="18">
      <c r="A73" s="4"/>
    </row>
    <row r="74" ht="18">
      <c r="A74" s="4"/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08" ht="18">
      <c r="A308" s="4"/>
    </row>
    <row r="309" ht="18">
      <c r="A309" s="4"/>
    </row>
    <row r="310" ht="18">
      <c r="A310" s="4"/>
    </row>
    <row r="311" ht="18">
      <c r="A311" s="4"/>
    </row>
    <row r="312" ht="18">
      <c r="A312" s="4"/>
    </row>
    <row r="313" ht="18">
      <c r="A313" s="4"/>
    </row>
    <row r="314" ht="18">
      <c r="A314" s="4"/>
    </row>
    <row r="315" ht="18">
      <c r="A315" s="4"/>
    </row>
    <row r="316" ht="18">
      <c r="A316" s="4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  <row r="340" ht="18">
      <c r="A340" s="4"/>
    </row>
    <row r="341" ht="18">
      <c r="A341" s="4"/>
    </row>
    <row r="342" ht="18">
      <c r="A342" s="4"/>
    </row>
    <row r="343" ht="18">
      <c r="A343" s="4"/>
    </row>
    <row r="344" ht="18">
      <c r="A344" s="4"/>
    </row>
    <row r="345" ht="18">
      <c r="A345" s="4"/>
    </row>
    <row r="346" ht="18">
      <c r="A346" s="4"/>
    </row>
    <row r="347" ht="18">
      <c r="A347" s="4"/>
    </row>
    <row r="348" ht="18">
      <c r="A348" s="4"/>
    </row>
    <row r="349" ht="18">
      <c r="A349" s="4"/>
    </row>
    <row r="350" ht="18">
      <c r="A350" s="4"/>
    </row>
    <row r="351" ht="18">
      <c r="A351" s="4"/>
    </row>
    <row r="352" ht="18">
      <c r="A352" s="4"/>
    </row>
    <row r="353" ht="18">
      <c r="A353" s="4"/>
    </row>
    <row r="354" ht="18">
      <c r="A354" s="4"/>
    </row>
    <row r="355" ht="18">
      <c r="A355" s="4"/>
    </row>
    <row r="356" ht="18">
      <c r="A356" s="4"/>
    </row>
    <row r="357" ht="18">
      <c r="A357" s="4"/>
    </row>
    <row r="358" ht="18">
      <c r="A358" s="4"/>
    </row>
    <row r="359" ht="18">
      <c r="A359" s="4"/>
    </row>
    <row r="360" ht="18">
      <c r="A360" s="4"/>
    </row>
    <row r="361" ht="18">
      <c r="A361" s="4"/>
    </row>
    <row r="362" ht="18">
      <c r="A362" s="4"/>
    </row>
    <row r="363" ht="18">
      <c r="A363" s="4"/>
    </row>
    <row r="364" ht="18">
      <c r="A364" s="4"/>
    </row>
    <row r="365" ht="18">
      <c r="A365" s="4"/>
    </row>
    <row r="366" ht="18">
      <c r="A366" s="4"/>
    </row>
    <row r="367" ht="18">
      <c r="A367" s="4"/>
    </row>
    <row r="368" ht="18">
      <c r="A368" s="4"/>
    </row>
    <row r="369" ht="18">
      <c r="A369" s="4"/>
    </row>
    <row r="370" ht="18">
      <c r="A370" s="4"/>
    </row>
    <row r="371" ht="18">
      <c r="A371" s="4"/>
    </row>
    <row r="372" ht="18">
      <c r="A372" s="4"/>
    </row>
    <row r="373" ht="18">
      <c r="A373" s="4"/>
    </row>
    <row r="374" ht="18">
      <c r="A374" s="4"/>
    </row>
    <row r="375" ht="18">
      <c r="A375" s="4"/>
    </row>
    <row r="376" ht="18">
      <c r="A376" s="4"/>
    </row>
    <row r="377" ht="18">
      <c r="A377" s="4"/>
    </row>
    <row r="378" ht="18">
      <c r="A378" s="4"/>
    </row>
    <row r="379" ht="18">
      <c r="A379" s="4"/>
    </row>
    <row r="380" ht="18">
      <c r="A380" s="4"/>
    </row>
    <row r="381" ht="18">
      <c r="A381" s="4"/>
    </row>
    <row r="382" ht="18">
      <c r="A382" s="4"/>
    </row>
    <row r="383" ht="18">
      <c r="A383" s="4"/>
    </row>
    <row r="384" ht="18">
      <c r="A384" s="4"/>
    </row>
    <row r="385" ht="18">
      <c r="A385" s="4"/>
    </row>
    <row r="386" ht="18">
      <c r="A386" s="4"/>
    </row>
    <row r="387" ht="18">
      <c r="A387" s="4"/>
    </row>
    <row r="388" ht="18">
      <c r="A388" s="4"/>
    </row>
    <row r="389" ht="18">
      <c r="A389" s="4"/>
    </row>
    <row r="390" ht="18">
      <c r="A390" s="4"/>
    </row>
    <row r="391" ht="18">
      <c r="A391" s="4"/>
    </row>
    <row r="392" ht="18">
      <c r="A392" s="4"/>
    </row>
    <row r="393" ht="18">
      <c r="A393" s="4"/>
    </row>
    <row r="394" ht="18">
      <c r="A394" s="4"/>
    </row>
    <row r="395" ht="18">
      <c r="A395" s="4"/>
    </row>
    <row r="396" ht="18">
      <c r="A396" s="4"/>
    </row>
    <row r="397" ht="18">
      <c r="A397" s="4"/>
    </row>
    <row r="398" ht="18">
      <c r="A398" s="4"/>
    </row>
    <row r="399" ht="18">
      <c r="A399" s="4"/>
    </row>
    <row r="400" ht="18">
      <c r="A400" s="4"/>
    </row>
    <row r="401" ht="18">
      <c r="A401" s="4"/>
    </row>
    <row r="402" ht="18">
      <c r="A402" s="4"/>
    </row>
    <row r="403" ht="18">
      <c r="A403" s="4"/>
    </row>
    <row r="404" ht="18">
      <c r="A404" s="4"/>
    </row>
    <row r="405" ht="18">
      <c r="A405" s="4"/>
    </row>
    <row r="406" ht="18">
      <c r="A406" s="4"/>
    </row>
    <row r="407" ht="18">
      <c r="A407" s="4"/>
    </row>
    <row r="408" ht="18">
      <c r="A408" s="4"/>
    </row>
    <row r="409" ht="18">
      <c r="A409" s="4"/>
    </row>
    <row r="410" ht="18">
      <c r="A410" s="4"/>
    </row>
    <row r="411" ht="18">
      <c r="A411" s="4"/>
    </row>
    <row r="412" ht="18">
      <c r="A412" s="4"/>
    </row>
    <row r="413" ht="18">
      <c r="A413" s="4"/>
    </row>
    <row r="414" ht="18">
      <c r="A414" s="4"/>
    </row>
    <row r="415" ht="18">
      <c r="A415" s="4"/>
    </row>
    <row r="416" ht="18">
      <c r="A416" s="4"/>
    </row>
    <row r="417" ht="18">
      <c r="A417" s="4"/>
    </row>
    <row r="418" ht="18">
      <c r="A418" s="4"/>
    </row>
    <row r="419" ht="18">
      <c r="A419" s="4"/>
    </row>
    <row r="420" ht="18">
      <c r="A420" s="4"/>
    </row>
    <row r="421" ht="18">
      <c r="A421" s="4"/>
    </row>
    <row r="422" ht="18">
      <c r="A422" s="4"/>
    </row>
    <row r="423" ht="18">
      <c r="A423" s="4"/>
    </row>
    <row r="424" ht="18">
      <c r="A424" s="4"/>
    </row>
    <row r="425" ht="18">
      <c r="A425" s="4"/>
    </row>
    <row r="426" ht="18">
      <c r="A426" s="4"/>
    </row>
    <row r="427" ht="18">
      <c r="A427" s="4"/>
    </row>
    <row r="428" ht="18">
      <c r="A428" s="4"/>
    </row>
    <row r="429" ht="18">
      <c r="A429" s="4"/>
    </row>
    <row r="430" ht="18">
      <c r="A430" s="4"/>
    </row>
    <row r="431" ht="18">
      <c r="A431" s="4"/>
    </row>
    <row r="432" ht="18">
      <c r="A432" s="4"/>
    </row>
    <row r="433" ht="18">
      <c r="A433" s="4"/>
    </row>
    <row r="434" ht="18">
      <c r="A434" s="4"/>
    </row>
    <row r="435" ht="18">
      <c r="A435" s="4"/>
    </row>
    <row r="436" ht="18">
      <c r="A436" s="4"/>
    </row>
    <row r="437" ht="18">
      <c r="A437" s="4"/>
    </row>
    <row r="438" ht="18">
      <c r="A438" s="4"/>
    </row>
    <row r="439" ht="18">
      <c r="A439" s="4"/>
    </row>
    <row r="440" ht="18">
      <c r="A440" s="4"/>
    </row>
    <row r="441" ht="18">
      <c r="A441" s="4"/>
    </row>
    <row r="442" ht="18">
      <c r="A442" s="4"/>
    </row>
    <row r="443" ht="18">
      <c r="A443" s="4"/>
    </row>
    <row r="444" ht="18">
      <c r="A444" s="4"/>
    </row>
    <row r="445" ht="18">
      <c r="A445" s="4"/>
    </row>
    <row r="446" ht="18">
      <c r="A446" s="4"/>
    </row>
    <row r="447" ht="18">
      <c r="A447" s="4"/>
    </row>
    <row r="448" ht="18">
      <c r="A448" s="4"/>
    </row>
    <row r="449" ht="18">
      <c r="A449" s="4"/>
    </row>
    <row r="450" ht="18">
      <c r="A450" s="4"/>
    </row>
  </sheetData>
  <sheetProtection/>
  <mergeCells count="9">
    <mergeCell ref="B58:C58"/>
    <mergeCell ref="C16:C17"/>
    <mergeCell ref="B11:C11"/>
    <mergeCell ref="B12:C12"/>
    <mergeCell ref="B13:C13"/>
    <mergeCell ref="A15:C15"/>
    <mergeCell ref="B14:C14"/>
    <mergeCell ref="A16:A17"/>
    <mergeCell ref="B16:B17"/>
  </mergeCells>
  <printOptions/>
  <pageMargins left="1.1811023622047245" right="0.36" top="0.2362204724409449" bottom="0.2362204724409449" header="0.15748031496062992" footer="0.2362204724409449"/>
  <pageSetup fitToHeight="2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Дмитрук Леся Михайлівна</cp:lastModifiedBy>
  <cp:lastPrinted>2019-07-25T07:17:37Z</cp:lastPrinted>
  <dcterms:created xsi:type="dcterms:W3CDTF">2013-08-22T06:09:09Z</dcterms:created>
  <dcterms:modified xsi:type="dcterms:W3CDTF">2019-07-29T12:45:51Z</dcterms:modified>
  <cp:category/>
  <cp:version/>
  <cp:contentType/>
  <cp:contentStatus/>
</cp:coreProperties>
</file>