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<sst xmlns="http://schemas.openxmlformats.org/spreadsheetml/2006/main" count="2650" uniqueCount="1555">
  <si>
    <t>Барський район с.Гайове Гаєвська сільська рада</t>
  </si>
  <si>
    <t xml:space="preserve">2.  </t>
  </si>
  <si>
    <t>Бершадський район Маньківська сільська рада Сумівське лісництво кв. 40-57</t>
  </si>
  <si>
    <t xml:space="preserve">Бершадський ДЛГ </t>
  </si>
  <si>
    <t xml:space="preserve">3.  </t>
  </si>
  <si>
    <t>Бершадський район Сумівська сільська рада Сумівське лісництво кв.12, діл. 9</t>
  </si>
  <si>
    <t>Розпорядження  № 421 від 25.10.77 р.</t>
  </si>
  <si>
    <t xml:space="preserve">4.  </t>
  </si>
  <si>
    <t>Вінницький район Стрижавська сільська рада Якушинецьке лісництво  кв.41, діл. 3-6</t>
  </si>
  <si>
    <t xml:space="preserve">Вінницьке ДЛМГ </t>
  </si>
  <si>
    <t xml:space="preserve">5.  </t>
  </si>
  <si>
    <t>Вінницький район Стрижавська сільська рада</t>
  </si>
  <si>
    <t xml:space="preserve">6.  </t>
  </si>
  <si>
    <t>Іллінецький район с.Кантелина Кантелинська сільська рада</t>
  </si>
  <si>
    <t xml:space="preserve">7.  </t>
  </si>
  <si>
    <t>Козятинський район с. Збараж Збаразька сільська рада</t>
  </si>
  <si>
    <t xml:space="preserve">8. </t>
  </si>
  <si>
    <t>Крижопільський район с.Вільшанка</t>
  </si>
  <si>
    <t xml:space="preserve">9.  </t>
  </si>
  <si>
    <t>Крижопільський район с.Джугастра</t>
  </si>
  <si>
    <t xml:space="preserve">10.  </t>
  </si>
  <si>
    <t>Могилів –Подільський район с. Бронниця</t>
  </si>
  <si>
    <t xml:space="preserve">11.  </t>
  </si>
  <si>
    <t xml:space="preserve">12.  </t>
  </si>
  <si>
    <t xml:space="preserve">13.    </t>
  </si>
  <si>
    <t>Могилів –Подільський район с. Слобода Яришівська</t>
  </si>
  <si>
    <t xml:space="preserve">14.  </t>
  </si>
  <si>
    <t>Могилів –Подільський район с. Бернашівка</t>
  </si>
  <si>
    <t xml:space="preserve">15.  </t>
  </si>
  <si>
    <t>Мурованокуриловецький район с.В.Ольчедаїв</t>
  </si>
  <si>
    <t>Розпорядження виконкому  № 336-р від 04.09.1978 р.</t>
  </si>
  <si>
    <t xml:space="preserve">16.  </t>
  </si>
  <si>
    <t>Мурованокуриловецький район с.Наддністрянське</t>
  </si>
  <si>
    <t>Рішення облвиконкому  № 263 від 25.10.90 р.</t>
  </si>
  <si>
    <t xml:space="preserve">17.  </t>
  </si>
  <si>
    <t>Немирівський район с. Анциполівка</t>
  </si>
  <si>
    <t>Рішення   № 593 27 сесії  3 скликання обласної ради від 19.02.2002 р.</t>
  </si>
  <si>
    <t xml:space="preserve">18.   </t>
  </si>
  <si>
    <t>Немирівський район с.Грабівці</t>
  </si>
  <si>
    <t xml:space="preserve"> 19.   </t>
  </si>
  <si>
    <t xml:space="preserve">Рішення облвиконкому №263 від 25.10.90  </t>
  </si>
  <si>
    <t xml:space="preserve">20.   </t>
  </si>
  <si>
    <t xml:space="preserve">Немирівський  район  с. Кіровка   </t>
  </si>
  <si>
    <t xml:space="preserve">21.   </t>
  </si>
  <si>
    <t>Піщанський район Піщанська селищна рада Піщанське лісництво кв. 17,18</t>
  </si>
  <si>
    <t xml:space="preserve">Крижопільський ДЛГ </t>
  </si>
  <si>
    <t>Рішення облвиконкому  № 371 від 29.08.84 р.,  № 91  від 03.04.90 р.</t>
  </si>
  <si>
    <t xml:space="preserve">22.  </t>
  </si>
  <si>
    <t>Піщанський район Миролюбівська  сільська рада Рудницьке лісництво  кв. 35</t>
  </si>
  <si>
    <t xml:space="preserve">Рішення облвикон кому №309 від 20.12.90 </t>
  </si>
  <si>
    <t xml:space="preserve">23.  </t>
  </si>
  <si>
    <t>Піщанський район Болганська сільська рада ( в 5 км від центра села)</t>
  </si>
  <si>
    <t>Розпорядження Вінницької облдержадміністрації  № 200 від 22.12.95 р.</t>
  </si>
  <si>
    <t xml:space="preserve">24. </t>
  </si>
  <si>
    <t>Тиврівський район Довгополівська сільська рада</t>
  </si>
  <si>
    <t xml:space="preserve">25. </t>
  </si>
  <si>
    <t>Тиврівський  район с. Рогізне</t>
  </si>
  <si>
    <t xml:space="preserve">26. </t>
  </si>
  <si>
    <t>Томашпільський район с. Вила</t>
  </si>
  <si>
    <t xml:space="preserve">27. </t>
  </si>
  <si>
    <t xml:space="preserve">Томашпільський район  с. Стіна </t>
  </si>
  <si>
    <t xml:space="preserve">28. </t>
  </si>
  <si>
    <t>Тростянецький район  Ободівська сільська рада Ободівське лісництво, кв.24, діл.1</t>
  </si>
  <si>
    <t xml:space="preserve">29. </t>
  </si>
  <si>
    <t>Тростянецький район Цибулівська сільська рада</t>
  </si>
  <si>
    <t xml:space="preserve">30. </t>
  </si>
  <si>
    <t>Тростянецький район смт. Тростянець</t>
  </si>
  <si>
    <t xml:space="preserve">31. </t>
  </si>
  <si>
    <t>Тульчинський район  (за селом Дранка)</t>
  </si>
  <si>
    <t>Дранська  сільська рада</t>
  </si>
  <si>
    <t xml:space="preserve">32. </t>
  </si>
  <si>
    <t>Тульчинський район (північна частина с. Клебані, лівий берег р. Сільниці)</t>
  </si>
  <si>
    <t>Клебанська  сільська рада</t>
  </si>
  <si>
    <t xml:space="preserve">33. </t>
  </si>
  <si>
    <t>Тульчинський район с. Суворівське</t>
  </si>
  <si>
    <t>Суворівська  сільська рада</t>
  </si>
  <si>
    <t xml:space="preserve">34. </t>
  </si>
  <si>
    <t>Тульчинський район с.Клебань с.Михайлівка</t>
  </si>
  <si>
    <t>СТОВ “Перше травня” СТОВ “Добробут”</t>
  </si>
  <si>
    <t xml:space="preserve">35. </t>
  </si>
  <si>
    <t>Чечельницький район с. Вербка Червоногреблянське лісництво кв. 6, діл. 3</t>
  </si>
  <si>
    <t xml:space="preserve">Чечельницький ДЛГ </t>
  </si>
  <si>
    <t>Рішення облвиконкому  № 599  від 17.11.81 р.</t>
  </si>
  <si>
    <t xml:space="preserve">36. </t>
  </si>
  <si>
    <t>Чечельницький район с. Червона Гребля Червоногреблянське лісництво кв.22-26; 31-39; 46-52; 57-61; 65-69,135</t>
  </si>
  <si>
    <t xml:space="preserve">Чечельницький  ДЛГ </t>
  </si>
  <si>
    <t>Рішення облвиконкому  № 263  від 25.10.90 р.</t>
  </si>
  <si>
    <t xml:space="preserve">37. </t>
  </si>
  <si>
    <t xml:space="preserve">Копистиринська сільська рада </t>
  </si>
  <si>
    <t>Крижопільський район с.Вербка (долина річки Марківка)</t>
  </si>
  <si>
    <t xml:space="preserve">Іллінецький район Тягунська с/р с.Володимирівка  </t>
  </si>
  <si>
    <t>Могилів –Подільський район с. Яришів</t>
  </si>
  <si>
    <t>Могилів –Подільський район с.Козлів</t>
  </si>
  <si>
    <t>Козятинський район,  с.Махаринці</t>
  </si>
  <si>
    <t>Мурованокуриловецький район Снітківська сільська рада</t>
  </si>
  <si>
    <t>Барський район, Матійківська сільська рада, Барське лісництво,  кв.74 діл.5</t>
  </si>
  <si>
    <t xml:space="preserve">3. </t>
  </si>
  <si>
    <t>Калинівський район с.Сальник Калинівське лісництво, кв.104 діл. 1</t>
  </si>
  <si>
    <t xml:space="preserve">5. </t>
  </si>
  <si>
    <t>Немирівський район, Гриненська сільська рада, Брацлавське лісництво,  кв. 58 діл. 8.</t>
  </si>
  <si>
    <t xml:space="preserve">6. </t>
  </si>
  <si>
    <t>Чернівецький район, Білянська сільська рада, Моївське лісництво,  кв.5 діл.1</t>
  </si>
  <si>
    <t>Жмеринський район, Мовчанівська сільська рада, с.Мовчани (лівий берег р.Мурашка)</t>
  </si>
  <si>
    <t>Муровано-Куриловецький район с. Жван с. Наддністрянське</t>
  </si>
  <si>
    <t>Рішення  № 593 27 сесії  3 скликання обласної ради від 19.02.2002 р.</t>
  </si>
  <si>
    <t xml:space="preserve">Піщанський район, Болганська сільська рада (Західна частина с.Болган)  </t>
  </si>
  <si>
    <t xml:space="preserve">Піщанський район, Болганська сільська рада, с.Болган (по лівий берег р.Кам’янка) </t>
  </si>
  <si>
    <t>Теплицький район, Брідоцька сільська рада, с.Брідок (південна околиця села)</t>
  </si>
  <si>
    <t>Теплицький район  с.Росоша,   с.Веселівка (південно-східна околиця сіл)</t>
  </si>
  <si>
    <t xml:space="preserve"> Росошанська сільська рада  Веселівська сільська рада</t>
  </si>
  <si>
    <t xml:space="preserve">9. </t>
  </si>
  <si>
    <t>Тульчинський район Кинашівська сільська рада (на півд.сх в 2,5 км від с.Мазурівка)</t>
  </si>
  <si>
    <t>Розпорядження облдержадміністрації №200  від 22.12.95р</t>
  </si>
  <si>
    <t xml:space="preserve">10. </t>
  </si>
  <si>
    <t>Рішення 11 сесії 23 скликання обласної ради  від 17.12.99 року</t>
  </si>
  <si>
    <t xml:space="preserve">11. </t>
  </si>
  <si>
    <t>Тульчинський район,   с. Суворівка</t>
  </si>
  <si>
    <t xml:space="preserve">12. </t>
  </si>
  <si>
    <t>Рішення облвиконкому № 263 від 28.10.90р.</t>
  </si>
  <si>
    <t>Погребищенський район, с.Гопчиця</t>
  </si>
  <si>
    <t>СТОВ  “Урожай” с.Бухни СТОВ “Новофастівське”</t>
  </si>
  <si>
    <r>
      <t xml:space="preserve">Тростянецький район,     </t>
    </r>
    <r>
      <rPr>
        <sz val="11"/>
        <rFont val="Times New Roman"/>
        <family val="1"/>
      </rPr>
      <t>с. Четвертинівка</t>
    </r>
  </si>
  <si>
    <t>Іллінецький район с.Білки</t>
  </si>
  <si>
    <t>Іллінецький район с.Слободище</t>
  </si>
  <si>
    <t>Козятинський район,  с.Немиринці</t>
  </si>
  <si>
    <t>Козятинський район,  с.Перемога</t>
  </si>
  <si>
    <t>Дмитрашківська с/р ВОКСЛП"Віноблагроліс" (Кв.19,21,22) (126,9га)</t>
  </si>
  <si>
    <t>Завадівська с/р(4,3га) ВОКСЛП"Віноблагроліс"(по Завадівській с/р- 3,2га) (по Петрашівській с/р- 19,2га) Кв.29(вид.19-20), 30.</t>
  </si>
  <si>
    <t>Теплицький район Завадівська с/р Петрашівська с/р ВОКСЛП"Віноблагроліс</t>
  </si>
  <si>
    <t>Теплицький район Теплицька селищна рада ВОКСЛП"Віноблагроліс"(56,2га) Кв.15.</t>
  </si>
  <si>
    <t xml:space="preserve">Теплицький район Теплицька селищна рада </t>
  </si>
  <si>
    <t>Теплицький район Кивачівська с/р</t>
  </si>
  <si>
    <t>Теплицький район Сашанська с/р</t>
  </si>
  <si>
    <t>Теплицький район Сокирянська с/р</t>
  </si>
  <si>
    <t>Тростянецький район,     с.Ободівка</t>
  </si>
  <si>
    <t>Тростянецький район,     с.Новоободівка</t>
  </si>
  <si>
    <t>«Урочище «Стінка»</t>
  </si>
  <si>
    <t xml:space="preserve">Теплиць кий р-н Тополівська с/р </t>
  </si>
  <si>
    <t>«Урочище «Березина»</t>
  </si>
  <si>
    <t xml:space="preserve">Теплицький р-н Росошанська  с/р </t>
  </si>
  <si>
    <t>«Урочище «Кесарка»</t>
  </si>
  <si>
    <t xml:space="preserve">Теплиць кий р-н Кивачівська  с/р </t>
  </si>
  <si>
    <t>«Урочище «Пропадюще»</t>
  </si>
  <si>
    <t xml:space="preserve">Теплицький р-н Маломочульська с/р </t>
  </si>
  <si>
    <t>«Урочище «Савранський ліс»</t>
  </si>
  <si>
    <t xml:space="preserve">Теплиць кий р-н Маломочульська с/р </t>
  </si>
  <si>
    <t>«Урочище «Бурлацький ліс»</t>
  </si>
  <si>
    <t xml:space="preserve">Теплиць кий р-н Орлівська с/р </t>
  </si>
  <si>
    <t>«Урочище «Малий Довжок»</t>
  </si>
  <si>
    <t xml:space="preserve">Теплиць кий р-н Брідоцька с/р </t>
  </si>
  <si>
    <t>«Урочище «Великий Довжок»</t>
  </si>
  <si>
    <t xml:space="preserve">Теплиць кий р-н Соболівська с/р </t>
  </si>
  <si>
    <t>«Урочище «Дубина»</t>
  </si>
  <si>
    <t>«Урочище «Білашків»</t>
  </si>
  <si>
    <t>«Урочище «Яструб»</t>
  </si>
  <si>
    <t xml:space="preserve">Теплиць кий р-н Великомочульська с/р </t>
  </si>
  <si>
    <t xml:space="preserve">Теплиць кий р-н Великомочульська  с/р </t>
  </si>
  <si>
    <t>Могилів-Подільський  р-н с. Кричанівка</t>
  </si>
  <si>
    <t xml:space="preserve">«Моївський сад-парк» </t>
  </si>
  <si>
    <t>Рішення 5 сесії Вінницької обласної ради 6 скликання  № 104 від 29.04.11р.</t>
  </si>
  <si>
    <t>Рішення 11 сесії Вінницької обласної ради 6 скликання  № 334 від 27.04.12р.</t>
  </si>
  <si>
    <t>Рішення 27 сесії Вінницької обласної ради 6 скликання  № 745 від 10.10.14р.</t>
  </si>
  <si>
    <t xml:space="preserve">Липовецький район,  с.Вербівка </t>
  </si>
  <si>
    <t>Вербівська  сільська рада</t>
  </si>
  <si>
    <t>Літинський район с. Горбівці (західніше села)</t>
  </si>
  <si>
    <t>Рішення облвиконкому    № 384 від 18.08.83</t>
  </si>
  <si>
    <t>Муровано-Куриловецький район  с. Житники Муровано-Куриловецьке лісництво кв. 13,14</t>
  </si>
  <si>
    <t xml:space="preserve">Немирівський  район,  с. Медвежа  </t>
  </si>
  <si>
    <t>Немирівський район с.Кірово  (на схід)</t>
  </si>
  <si>
    <t>Оратівський район  с. Осична  в долині р. Стара Живка</t>
  </si>
  <si>
    <t>Приватне орендне СП “Авангард”</t>
  </si>
  <si>
    <t>Оратівський район с. Синарна Стрижаківська сільська рада</t>
  </si>
  <si>
    <t>Погребищенський район Левківська сільська рада  (початок р. Рось)</t>
  </si>
  <si>
    <t>Рішення 11 сесії 23 скликання обласної ради  від 17.12 99</t>
  </si>
  <si>
    <t>Тростянецький район,     с.Демидівка</t>
  </si>
  <si>
    <t>Жмеринський район, Куриловецька с/р</t>
  </si>
  <si>
    <t xml:space="preserve">Козятинський р-н, с.Самгородок </t>
  </si>
  <si>
    <t>Хмільницький район – Кривошиївська, Лознянська, Маркушівська, Марянівська,  Пустовійтівська, Рибчинецька, Скаржинецька, Сьомаківська, Уланівська с/р</t>
  </si>
  <si>
    <t>Рішення16 сесії Вінницької обласної ради 6 скликання  № 548 від 20.06.13р.</t>
  </si>
  <si>
    <t xml:space="preserve">Жмеринський район  </t>
  </si>
  <si>
    <t>Потоківська сільська рада ТОВ “Рижавське”</t>
  </si>
  <si>
    <t>Хмільницький район,  Широко-Гребельська сільська рада ( Сандрацьке водосховище)</t>
  </si>
  <si>
    <t>Тростянецький район  смт. Тростянець</t>
  </si>
  <si>
    <t>Тульчинський район, Печерська сільська рада, Шпиківське лісництво, кв.102, 103  (поблизу с.Печера)</t>
  </si>
  <si>
    <t>Козятинський р-н с.Сокілець</t>
  </si>
  <si>
    <t>РАЗОМ ЗАКАЗНИКІВ</t>
  </si>
  <si>
    <t xml:space="preserve">Барський  район  с.Михайлівці  Ялтушківське лісництво кв.36 д.3 </t>
  </si>
  <si>
    <t xml:space="preserve">Жмеринський ДЛГ </t>
  </si>
  <si>
    <t>Барський район  с. Підлісний Ялтушків</t>
  </si>
  <si>
    <t>Віковий дуб  (5 екземплярів)</t>
  </si>
  <si>
    <t>Бершадський  район Сумівське лісництво кв.15 ( в 3-х км від села Сумівка в.10)</t>
  </si>
  <si>
    <t>Бершадський район с. Сумівка   Сумівське лісництво  кв.12, діл.11</t>
  </si>
  <si>
    <t>Вінницький район, Стрижавська сільська рада Якушинецьке  лісництво кв.37, діл.5</t>
  </si>
  <si>
    <t>Вінницький район,  Стрижавська сільська рада, Якушинське лісництво, кв.27, д.10</t>
  </si>
  <si>
    <t>Вінницький район  Якушинецька сільська рада,  Якушинецьке лісництво кв.65, д.17</t>
  </si>
  <si>
    <t>Вінницький район,  Стрижавська сільська рада, Михайлівське лісництво, кв.36, д.3</t>
  </si>
  <si>
    <t xml:space="preserve">13. </t>
  </si>
  <si>
    <t>Вінницький район,  Якушинецька сільська рада,  Якушинецьке лісництво кв.54, д.9</t>
  </si>
  <si>
    <t xml:space="preserve">14. </t>
  </si>
  <si>
    <t>Вінницький район,  Якушинецька сільська рада,  Якушинецьке лісництво кв.72 д.4</t>
  </si>
  <si>
    <t xml:space="preserve">15. </t>
  </si>
  <si>
    <t xml:space="preserve">16. </t>
  </si>
  <si>
    <t>Вінницький район,  Якушинецька сільська рада,  Якушинецьке лісництво кв.59, д.7</t>
  </si>
  <si>
    <t xml:space="preserve">17. </t>
  </si>
  <si>
    <t>Вінницький район,  Якушинецька сільська рада,  Якушинецьке лісництво кв.69, д.10</t>
  </si>
  <si>
    <t xml:space="preserve">18. </t>
  </si>
  <si>
    <t>Вінницький район,  Якушинецька сільська рада,  Якушинецьке лісництво кв.69, д.13</t>
  </si>
  <si>
    <t xml:space="preserve">19. </t>
  </si>
  <si>
    <t xml:space="preserve">20. </t>
  </si>
  <si>
    <t xml:space="preserve">21. </t>
  </si>
  <si>
    <t xml:space="preserve">22. </t>
  </si>
  <si>
    <t>Вінницький район,  Стрижавська сільська рада, Михайлівське лісництво, кв.40, д.5</t>
  </si>
  <si>
    <t xml:space="preserve">23. </t>
  </si>
  <si>
    <t>Вінницький район,  Стрижавська сільська рада, Михайлівське лісництво, кв.37, д.12</t>
  </si>
  <si>
    <t>Вінницький район,  Прибузьке лісництво, кв.18, д.13</t>
  </si>
  <si>
    <t>Гайсинський район Ситковецьке лісництво  кв. 34, діл. 4</t>
  </si>
  <si>
    <t>Рішення облвикон-кому № 371  від 29.08.84 р.</t>
  </si>
  <si>
    <t xml:space="preserve">Жмеринський район  с. Стодульці (на території середньої школи) </t>
  </si>
  <si>
    <t>Іллінецький р-н Кальницька с/р</t>
  </si>
  <si>
    <t>Рішення 34сесії 5скликання № 1138</t>
  </si>
  <si>
    <t xml:space="preserve">38. </t>
  </si>
  <si>
    <t>Жмеринський район, Жмеринська міська рада  м. Жмеринка, вул. Фрунзе, 45</t>
  </si>
  <si>
    <t xml:space="preserve">39. </t>
  </si>
  <si>
    <t>Жмеринський район,  Носівецька сільська рада, с.Носівці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</si>
  <si>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</si>
  <si>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</si>
  <si>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</si>
  <si>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</si>
  <si>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</si>
  <si>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</si>
  <si>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</si>
  <si>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>Козятинський район,  Зозулинецька сільська рада, с. Зозулинці</t>
  </si>
  <si>
    <t xml:space="preserve">47. </t>
  </si>
  <si>
    <t>Козятинський район,  Кашперівська сільська рада, с.Кашперівка</t>
  </si>
  <si>
    <t>Кашперівський дитячий тубсанаторій “Лісова пісня”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</si>
  <si>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</si>
  <si>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</si>
  <si>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</si>
  <si>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</si>
  <si>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</si>
  <si>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>Рішення облвикон-кому  № 335   від 22.06.72, № 371 від 29.08.84,   № 263 від 25.10.90.</t>
  </si>
  <si>
    <t xml:space="preserve">53. </t>
  </si>
  <si>
    <t>Рішення облвиконкому  № 335   від 22.06.72, № 371 від 29.08.84.</t>
  </si>
  <si>
    <t xml:space="preserve">54. </t>
  </si>
  <si>
    <t>Немирівський район, Ковалівська сільська рада, с.Ковалівка  (біля цукрозаводу)</t>
  </si>
  <si>
    <t>Рішення облвикон-кому  № 310  від 22.06.76,  № 371 від 29.08.84,   № 263 від 25.10.90.</t>
  </si>
  <si>
    <t xml:space="preserve">55. </t>
  </si>
  <si>
    <t>Немирівський район,  Вороновицьке лісництво  кв. 78 діл. 3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</si>
  <si>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</si>
  <si>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</si>
  <si>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</si>
  <si>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</si>
  <si>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</si>
  <si>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</si>
  <si>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</si>
  <si>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>Тиврівський район,  Тиврівське лісництво, кв.27діл.6</t>
  </si>
  <si>
    <t xml:space="preserve">63. </t>
  </si>
  <si>
    <t>Тиврівський район,  Тиврівське лісництво,  кв.8 діл.5</t>
  </si>
  <si>
    <t xml:space="preserve">64. </t>
  </si>
  <si>
    <t>Тиврівський район,  Тиврівське лісництво,  кв.11 діл.1</t>
  </si>
  <si>
    <t xml:space="preserve">65. </t>
  </si>
  <si>
    <t>Тиврівський район,  Тиврівське лісництво,  кв.12 діл.7</t>
  </si>
  <si>
    <t xml:space="preserve">66. </t>
  </si>
  <si>
    <t>Тиврівський район,  Тиврівське лісництво,  кв.19 діл.3</t>
  </si>
  <si>
    <t xml:space="preserve">67. </t>
  </si>
  <si>
    <t>Тиврівський район,  Тиврівське лісництво,  кв.50 діл.2</t>
  </si>
  <si>
    <t xml:space="preserve">68. </t>
  </si>
  <si>
    <t xml:space="preserve">Томашпільський район, Олександрівська сільська рада  Джуринське лісництво, кв.6 діл.9  (поблизу с. Олександрівка) </t>
  </si>
  <si>
    <t xml:space="preserve">69. </t>
  </si>
  <si>
    <t xml:space="preserve">70. </t>
  </si>
  <si>
    <t xml:space="preserve">Тростянецький район, Ободівська сільська рада, Ободівське лісництво,  кв. 2 діл. 2,4 </t>
  </si>
  <si>
    <t xml:space="preserve">71. </t>
  </si>
  <si>
    <t>Тростянецький район, Ободівська сільська рада, Ободівське лісництво,  кв. 3 діл. 4</t>
  </si>
  <si>
    <t xml:space="preserve">72. </t>
  </si>
  <si>
    <t>Тростянецький район, Ободівська сільська рада, Ободівське лісництво,  кв. 13 діл. 11</t>
  </si>
  <si>
    <t xml:space="preserve">73. </t>
  </si>
  <si>
    <t>Тростянецький район, Ободівська сільська рада, Ободівське лісництво,  кв. 14 діл. 14</t>
  </si>
  <si>
    <t xml:space="preserve">74. </t>
  </si>
  <si>
    <t xml:space="preserve">75. </t>
  </si>
  <si>
    <t>Тростянецький район, Ободівська сільська рада, Ободівське лісництво,  кв. 30 діл. 4</t>
  </si>
  <si>
    <t xml:space="preserve">76. </t>
  </si>
  <si>
    <t xml:space="preserve">77. </t>
  </si>
  <si>
    <t xml:space="preserve">78. </t>
  </si>
  <si>
    <t>Тульчинський район, Шпиківська селищна рада, Шпиківське лісництво,  кв. 89 діл. 3</t>
  </si>
  <si>
    <t xml:space="preserve">79. </t>
  </si>
  <si>
    <t>Чернівецький район, Моївська сільська рада, Моївське лісництво,  кв. 66 діл. 4</t>
  </si>
  <si>
    <t xml:space="preserve">80. </t>
  </si>
  <si>
    <t>Чернівецький район, Моївська сільська рада, Моївське лісництво,  кв. 64 діл. 5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</si>
  <si>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</si>
  <si>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</si>
  <si>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</si>
  <si>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</si>
  <si>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</si>
  <si>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</si>
  <si>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</si>
  <si>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89. </t>
  </si>
  <si>
    <t>м. Вінниця (біля будинку стоматполіклініки, 9-го Січня, 24)</t>
  </si>
  <si>
    <t xml:space="preserve">90. </t>
  </si>
  <si>
    <t>м.Вінниця ,  вул. Хмельницьке Шосе, 6</t>
  </si>
  <si>
    <t xml:space="preserve">91. </t>
  </si>
  <si>
    <t>м. Вінниця ,  вул. Свердлова, 106</t>
  </si>
  <si>
    <t xml:space="preserve">92. </t>
  </si>
  <si>
    <t>м. Вінниця  вул. Пирогова, від №154 до “Електромережі”</t>
  </si>
  <si>
    <t>Оратівський район,  Скоморошківська с/р, с.Вербівка</t>
  </si>
  <si>
    <t>Жмеринський район,  Кам’яногірська с/р, с.Олексіївка</t>
  </si>
  <si>
    <t>Тиврівський район с.Строїнці</t>
  </si>
  <si>
    <t xml:space="preserve">Теплицька селищна рада </t>
  </si>
  <si>
    <t xml:space="preserve">Теплицький район Комарівська с/р </t>
  </si>
  <si>
    <t>Козятинський район,  с.Кашперівка</t>
  </si>
  <si>
    <t>Барський район  с. Верхівка</t>
  </si>
  <si>
    <t>Барський район  с.Каришків</t>
  </si>
  <si>
    <t xml:space="preserve">Барський район, с.Каришків </t>
  </si>
  <si>
    <t>Барський район  с.Матійків</t>
  </si>
  <si>
    <t xml:space="preserve">Бершадський район, с.П’ятківка (західна околиця села) </t>
  </si>
  <si>
    <t xml:space="preserve">Бершадський район с.П’ятківка (поблизу залізниці) </t>
  </si>
  <si>
    <t xml:space="preserve">Бершадський район с. П’ятківка (південна околиця села) </t>
  </si>
  <si>
    <t xml:space="preserve">Бершадський район, с.П’ятківка (північна околиця села) </t>
  </si>
  <si>
    <t>Вінницький район с.Лука-Мелешківська</t>
  </si>
  <si>
    <t>Вінницький район, с.Некрасово (долина річки теплички)</t>
  </si>
  <si>
    <t>Гайсинський район  с.Шура-Мітленецька,  (долина р.Мачуха)</t>
  </si>
  <si>
    <t>Гайсинський район  с.Шура-Мітленецька,  (ліве урочище “Василівка левада”)</t>
  </si>
  <si>
    <t>Жмеринський район  с. Потоки</t>
  </si>
  <si>
    <t>Жмеринський район, , с.Кацмазів (урочище “Тепличина”)</t>
  </si>
  <si>
    <t xml:space="preserve">Крижопільський район, с.Городківка  </t>
  </si>
  <si>
    <t>Крижопільський район, с.Вербка  (долина річки Марківка)</t>
  </si>
  <si>
    <t>Липовецький район, с.Козинці (біля торфовища )</t>
  </si>
  <si>
    <t>Липовецький район, с.Козинці (в полі № 7 біля р.Мул)</t>
  </si>
  <si>
    <t>Липовецький район, с.Козинці (на землях запасу біля с.Коханівка)</t>
  </si>
  <si>
    <t>Літинський район  Берег річки Хвоса  (поблизу с.Іванівці )</t>
  </si>
  <si>
    <t xml:space="preserve">Літинський район  </t>
  </si>
  <si>
    <t>Рішення облвиконкому  № 441 від 30.07.69, №371 від 29.08.84 та № 335 від 22.06.72р.</t>
  </si>
  <si>
    <t>Могилів-Подільський район,  с.Яруга (на віддалі 30м від Ярузької сільської рада)</t>
  </si>
  <si>
    <t>Могилів-Подільський район,  с.Кукавка (урочище “Драгана”)</t>
  </si>
  <si>
    <t>Могилів-Подільський район  с.Кукавка (урочище “Війтове”)</t>
  </si>
  <si>
    <t>Муровано-Куриловецький район   с.Михайлівці</t>
  </si>
  <si>
    <t>Рішення облвикон-кому  № 441 від 30.07.69, №371 від 29.08.84 та  № 335 від 22.06.72р.</t>
  </si>
  <si>
    <t>Рішення облвиконкому  № 599 від 17.11.81, №371 від 29.08.84р.</t>
  </si>
  <si>
    <t xml:space="preserve">Розпорядження облвиконкому  № 580 від 29.12.79. та № 371 від 29.08.84р. </t>
  </si>
  <si>
    <t>Теплицький район, с.Сокиряни  (південно-східна околиця села)</t>
  </si>
  <si>
    <t>Теплицький район, с.Сокиряни  (південніше села)</t>
  </si>
  <si>
    <t>Теплицький район  с.Брідок  (по дорозі на с. Метанівку)</t>
  </si>
  <si>
    <t>Джерела “Ревуха”  (5 шт.)</t>
  </si>
  <si>
    <t>Тростянецький район, сЦибулівка (суха долина за старою частиною села)</t>
  </si>
  <si>
    <t>Тростянецький район с. Цибулівка</t>
  </si>
  <si>
    <t>Тростянецький район,  с. Цибулівка</t>
  </si>
  <si>
    <t>Рішення облвиконкому  № 384 від 18.08.83р.</t>
  </si>
  <si>
    <t>Рішення облвиконкому  № 335 від 22.06.72р.</t>
  </si>
  <si>
    <t>Тульчинський район,  с. Кинашівка</t>
  </si>
  <si>
    <t>Рішення облвикон-кому  № 384 від 18.08.83р.</t>
  </si>
  <si>
    <t>Шаргородський район с.Конатківці  (долина р.Остриця)</t>
  </si>
  <si>
    <t>Рішення облвиконкому  № 441 від 30.07.69 та №371 від 29.08.84р.</t>
  </si>
  <si>
    <t>Могилів-Подільський район, с.Яришів (долина р.Дністер)</t>
  </si>
  <si>
    <t>Могилів-Подільський район, с.Бронниця (долина р.Бронниці)</t>
  </si>
  <si>
    <t>Рішення облвиконкому  № 599 від 17.11.81 та №371 від 29.08.84р.</t>
  </si>
  <si>
    <t>Могилів-Подільський район, с.Яришів  (західна околиця села)</t>
  </si>
  <si>
    <t>Рішення облвиконкому  № 335 від 22.06.72 та №371 від 29.08.84р.</t>
  </si>
  <si>
    <t>Могилів-Подільський район,   с. Кремінне</t>
  </si>
  <si>
    <t xml:space="preserve">Велико-Ольчедаївсьа сільська рада </t>
  </si>
  <si>
    <t>Рішення облвиконкому  № 599 від 17.11.81р.</t>
  </si>
  <si>
    <t>Рішення облвиконкому   №371 від 29.08.84р.</t>
  </si>
  <si>
    <t>Рішення облвиконкому   №263 від 25.10.90р.</t>
  </si>
  <si>
    <t>Хмільницький район,  (долина р.Південний Буг біля с.Курилівка)</t>
  </si>
  <si>
    <t>м.Вінниця,  вул.І.Бевза – пл.М.Коцюбинського</t>
  </si>
  <si>
    <t>Рішення 13 сесії 22 скликан- ня облради від 26.12.97 р.</t>
  </si>
  <si>
    <t>Немирівський район с. Ковалівка</t>
  </si>
  <si>
    <t xml:space="preserve">Теплицький район с.Тополівка  </t>
  </si>
  <si>
    <t>РАЗОМ ПАМ’ЯТОК ПРИРОДИ</t>
  </si>
  <si>
    <t>Вінницький район  с.Лука-Мелешківська (центр села)</t>
  </si>
  <si>
    <t>Рішення облвиконкому від13.05.64р.  № 187, рішення облради 13 сесії 22 скликання</t>
  </si>
  <si>
    <t>Рішення облвиконкому від 30.07.69р. № 441 та   №371 від 29.08.84р.</t>
  </si>
  <si>
    <t>Жмеринський район,   смт. Браїлів  (на березі р.Рів)</t>
  </si>
  <si>
    <t>Рішення облвиконкому  № 525 від 19.12.85р.</t>
  </si>
  <si>
    <t>Калинівський район  с. Дружелюбівка</t>
  </si>
  <si>
    <t>Рішення облвиконкому  № 261 від 25.10.90р.</t>
  </si>
  <si>
    <t xml:space="preserve">Могилів-Подільський район, Могилів-Подільська міська рада,  м. Могилів-Подільський </t>
  </si>
  <si>
    <t>Муровано-Куриловецький район,  с.Михайлівці</t>
  </si>
  <si>
    <t>Рішення облвиконкому  № 187 від 13.05.96 та №335 від 22.06.72р.</t>
  </si>
  <si>
    <t>Муровано-Куриловецький район,  с.Котюжани</t>
  </si>
  <si>
    <t>Муровано-Куриловецький район,  смт. Муровані-Курилівці</t>
  </si>
  <si>
    <t>Рішення облвиконкому  № 187 від 13.05.96, №335 від 22.06.72 та №371 від 29.08.84р.</t>
  </si>
  <si>
    <t>Рішення облвиконкому  № 441 від 30.07.69, №335 від 22.06.72р.</t>
  </si>
  <si>
    <t>м. Вінниця,  вул. Мічуріна, 32</t>
  </si>
  <si>
    <t>Рішення облвиконкому  № 187 від 13.05.96, №335 від 22.06.72р.</t>
  </si>
  <si>
    <t>м. Вінниця,  вул. Пирогова, 109</t>
  </si>
  <si>
    <t xml:space="preserve">м. Вінниця,  вул. Пирогова, 155 </t>
  </si>
  <si>
    <t>Барський район, с.Гайове</t>
  </si>
  <si>
    <t>Вінницький район Комарівська сільська рада, Вороновицьке лісництво, кв.13 діл.4</t>
  </si>
  <si>
    <t>Розпорядження від 29.12.79р.  № 80</t>
  </si>
  <si>
    <t>Рішення облвиконкому  № 384  від 29.08.84 та   №371 від 29.08.84р.</t>
  </si>
  <si>
    <t xml:space="preserve">Немирівський раойн, Криківецька сільська рада, Немирівське лісництво кв.37 діл. 3,5,2,7,8 </t>
  </si>
  <si>
    <t>Рішення облвиконкому  № 580 від 29.12.79р.</t>
  </si>
  <si>
    <t>Рішення облвиконкому  № 384  від 29.08.84р.</t>
  </si>
  <si>
    <t>Немирівський район, Кудлаївська сільська рада, Вороновицьке лісництво,  кв. 60</t>
  </si>
  <si>
    <t>Немирівський район, Кудлаївська сільська рада, Вороновицьке лісництво,  кв. 69 діл 9</t>
  </si>
  <si>
    <t>Тиврівський район Гніванське лісництво  кв. 43, діл.9</t>
  </si>
  <si>
    <t>Рішення облвиконкому  № 371 від 29.08.84 р.</t>
  </si>
  <si>
    <t>Рішення облвиконкому  № 384 від 18.08.83 р.</t>
  </si>
  <si>
    <t>м. Ладижин Ладижинська міська рада Ладижинське лісництво кв. 34,діл.2</t>
  </si>
  <si>
    <t>Тростянецький район с.Цибулівка</t>
  </si>
  <si>
    <t>Ямпільський район Петрашівська сільська рада Петрашівське лісництво кв. 14,15,16</t>
  </si>
  <si>
    <t xml:space="preserve">Всього об’єктів ПЗФ   </t>
  </si>
  <si>
    <t>Категорії територій та обєктів ПЗФ</t>
  </si>
  <si>
    <t>Форма 3 Перелік обєктів ПЗФ, території яких входять до складу територій інших обєктів ПЗФ станом на 01.01.2016р. Вінницької області</t>
  </si>
  <si>
    <t>Форма 1 Динаміка  структури природно-заповідного фонду Вінницької  області</t>
  </si>
  <si>
    <t>Сосна кримська</t>
  </si>
  <si>
    <t>Липовецький район, Турбівське лісництво, кв.45, д.19</t>
  </si>
  <si>
    <t>Вінницький лісовиробничий комплекс</t>
  </si>
  <si>
    <t>Михайлівська бучина</t>
  </si>
  <si>
    <t>Прибузька горішина</t>
  </si>
  <si>
    <t>Рішення облвиконкому від 29.09.84р. №371</t>
  </si>
  <si>
    <t>Якушинецька бучина</t>
  </si>
  <si>
    <t>Басаличівська дубина</t>
  </si>
  <si>
    <t>Гайсинський район, Жерденівська сільська рада, Басаличівське лісництво, кв.87 діл. 8</t>
  </si>
  <si>
    <t>Постанова Ради Міністрів УР від 28.10.74р. №500</t>
  </si>
  <si>
    <t>Гайсинська горішина</t>
  </si>
  <si>
    <t>Гайсинський район, Гранівська сільська рада, Гайсинське лісництво, кв.23 діл. 6</t>
  </si>
  <si>
    <t>Продуктивна дубина</t>
  </si>
  <si>
    <t>Гайсинський район, Михайлівська сільська рада, Гайсинське лісництво, кв.52 діл. 10</t>
  </si>
  <si>
    <t>Гайсинський район, Михайлівська сільська рада, Гайсинське лісництво, кв.70 діл. 7</t>
  </si>
  <si>
    <t>Ситковецька горішина</t>
  </si>
  <si>
    <t>Ситковецькі буки</t>
  </si>
  <si>
    <t>Гайсинський район, Носовецька сільська рада, Ситковецьке лісництво, кв.40 діл. 20</t>
  </si>
  <si>
    <t>Горіхи-екзоти</t>
  </si>
  <si>
    <t>Гайсинський район, Носовецька сільська рада, Ситковецьке лісництво, кв.40 діл. 28</t>
  </si>
  <si>
    <t>Гайсинська діброва</t>
  </si>
  <si>
    <t>Вікові дуби</t>
  </si>
  <si>
    <t xml:space="preserve">Рішення облвиконкому від 14.05.64р. №187 та облради 9 сесії </t>
  </si>
  <si>
    <t>Стодульські платани</t>
  </si>
  <si>
    <t>ТОВ “Плани”</t>
  </si>
  <si>
    <t>«Дуб І.Богуна»</t>
  </si>
  <si>
    <t>Кальницька с/р</t>
  </si>
  <si>
    <t>Група дерев липи Мішо</t>
  </si>
  <si>
    <t>Жмеринське управління житлово-комунального господарства</t>
  </si>
  <si>
    <t>Кедр сибірський</t>
  </si>
  <si>
    <t>Носівецька СШ</t>
  </si>
  <si>
    <t>Бук червонолистий</t>
  </si>
  <si>
    <t>Ясен плакучий</t>
  </si>
  <si>
    <t>Бук плакучий</t>
  </si>
  <si>
    <t>Іллінецький район, Васильківська сільська рада, Дашівське лісництво кв.35 діл. 12</t>
  </si>
  <si>
    <t>Бук західний</t>
  </si>
  <si>
    <t>Сосна веймутова</t>
  </si>
  <si>
    <t>СВК  “Хлібороб”</t>
  </si>
  <si>
    <t>Ялина срібляста</t>
  </si>
  <si>
    <t>Софора японська</t>
  </si>
  <si>
    <t>СВК “Хлібороб”</t>
  </si>
  <si>
    <t xml:space="preserve">Бук європейський </t>
  </si>
  <si>
    <t>Вікові сосни</t>
  </si>
  <si>
    <t>Літинський район, Уладівська сільська рада, Літинське лісництво ,кв.28 діл.1</t>
  </si>
  <si>
    <t>Рішення облвиконкому №335 від 22.06.72.та 29.08.84р. № 371</t>
  </si>
  <si>
    <t>Літинська діброва</t>
  </si>
  <si>
    <t>Літинський район, Соснівська сільська рада, Літинське лісництво ,кв.52 діл.1</t>
  </si>
  <si>
    <t>Дуби-велетні</t>
  </si>
  <si>
    <t>Дуб-патріарх</t>
  </si>
  <si>
    <t>Немирівський район, Бондурівська сільська рада, Немирівське лісництво, кв.45 діл.1</t>
  </si>
  <si>
    <t>Ковалівські дубчаки</t>
  </si>
  <si>
    <t>Вінницький ДЛГ</t>
  </si>
  <si>
    <t>Рішення облвикон-кому від 22.06.92 р.</t>
  </si>
  <si>
    <t>Дуб пірамідальний</t>
  </si>
  <si>
    <t>Піщанський район, Чорноминська сільська рада, с.Чорномин, вул. Леніна, 6</t>
  </si>
  <si>
    <t>Чорноминська сільська рада</t>
  </si>
  <si>
    <t>Плисківські каштани</t>
  </si>
  <si>
    <t>Рішення облвиконкому №187 від 13.05.64р.та 29.08.84р. № 371</t>
  </si>
  <si>
    <t>Рішення облвиконкому №310  від 22.07.76р.та №371 від  29.08.84р.</t>
  </si>
  <si>
    <t>Вікові модрини</t>
  </si>
  <si>
    <t>Високопродуктивні модрини</t>
  </si>
  <si>
    <t>Шершнянська скеля</t>
  </si>
  <si>
    <t>Тиврівський район, с.Шершні</t>
  </si>
  <si>
    <t>Шершнянська сільська рада</t>
  </si>
  <si>
    <t>Рішення 11 сесії23скликання облради 17.12.99р.</t>
  </si>
  <si>
    <t>Буковий гай</t>
  </si>
  <si>
    <t>Красені буки</t>
  </si>
  <si>
    <t xml:space="preserve">Продуктивна бучина </t>
  </si>
  <si>
    <t>Тиврівські буки</t>
  </si>
  <si>
    <t>Буковий ліс</t>
  </si>
  <si>
    <t>Група екзотів</t>
  </si>
  <si>
    <t>Рішення облвиконкому №335 від 22.06.72,  №371 від 29.08.84, №263 від 25.10.90р.</t>
  </si>
  <si>
    <t>Томашпільські дубчаки</t>
  </si>
  <si>
    <t>Рішення облвиконкому №599 від 17.11.81,  №371 від 29.08.84р.</t>
  </si>
  <si>
    <t>Ободівські сосни</t>
  </si>
  <si>
    <t>Рішення облвиконкому №384 від 18.08.83,  №371 від 29.08.84р.</t>
  </si>
  <si>
    <t>Заповідні сосни</t>
  </si>
  <si>
    <t>Ободівська дубина</t>
  </si>
  <si>
    <t>Цибулівська діброва</t>
  </si>
  <si>
    <t>Тростянецький район, Цибулівська сільська рада, Цибулівське лісництво, кв.23 діл.12</t>
  </si>
  <si>
    <t>Ділянка скополії карніолійської</t>
  </si>
  <si>
    <t>Дуб- Гордій</t>
  </si>
  <si>
    <t>Тростянецький район, Цибулівська сільська рада, Цибулівське лісництво, кв.22 діл.6</t>
  </si>
  <si>
    <t>Тульчинський комбінат комунального господарства</t>
  </si>
  <si>
    <t>Рішення облвиконкому №697 від 28.12.71р.</t>
  </si>
  <si>
    <t>Шпиківська дубина</t>
  </si>
  <si>
    <t>Рішення облвиконкому №384 від 18.08.83р.</t>
  </si>
  <si>
    <t xml:space="preserve">Могутні дуби </t>
  </si>
  <si>
    <t>Рішення облвиконкому  №371 від 29.08.84р.</t>
  </si>
  <si>
    <t xml:space="preserve"> Гікорі білий (9 екз.)</t>
  </si>
  <si>
    <t xml:space="preserve">Могилів-Подільський ДЛГ </t>
  </si>
  <si>
    <t>Алея сосни веймутової</t>
  </si>
  <si>
    <t>Дуби – красені</t>
  </si>
  <si>
    <t>Ямпільський район, Безводнівська сільська рада, Моївське лісництво, кв. 78 діл. 3</t>
  </si>
  <si>
    <t>Рішення облвиконкому  №335 від 22.06.75р.</t>
  </si>
  <si>
    <t>Дуби – велетні</t>
  </si>
  <si>
    <t>Ямпільський район, Безводнівська сільська рада, Моївське лісництво, кв. 81 діл. 3</t>
  </si>
  <si>
    <t>Ямпільський район, Безводнівська сільська рада, Моївське лісництво, кв. 35 діл. 5</t>
  </si>
  <si>
    <t xml:space="preserve"> Дуб велетень</t>
  </si>
  <si>
    <t>Ямпільський район, Безводнівська сільська рада, Моївське лісництво, кв. 46 діл. 24</t>
  </si>
  <si>
    <t xml:space="preserve">Берека </t>
  </si>
  <si>
    <t>Ямпільський район, Петрашівська сільська рада, Петрашкіське лісництво, кв.14 діл.3</t>
  </si>
  <si>
    <t>Рішення облвиконкому  №384 від 18.08.83р.</t>
  </si>
  <si>
    <t>Красень дуб</t>
  </si>
  <si>
    <t>Дуб велетень</t>
  </si>
  <si>
    <t>Сосна веймутова (8 шт.)</t>
  </si>
  <si>
    <t>Алея горіха Зібольда</t>
  </si>
  <si>
    <t>Алея вікових лип</t>
  </si>
  <si>
    <t xml:space="preserve">м. Вінниця – с.Дяківці, м. Вінниця – Тульчин на протязі 140 км  </t>
  </si>
  <si>
    <t>Рішення облвиконкому  №371 від 29.08.84р</t>
  </si>
  <si>
    <t>94.</t>
  </si>
  <si>
    <t>«Вербівський парк»</t>
  </si>
  <si>
    <t>Скоморошківська с/р</t>
  </si>
  <si>
    <t>95.</t>
  </si>
  <si>
    <t>«Жабокрицький парк»</t>
  </si>
  <si>
    <t>Крижопільський район, с.Жабокрич</t>
  </si>
  <si>
    <t>Жабокрицька с/р</t>
  </si>
  <si>
    <t>96.</t>
  </si>
  <si>
    <t>Кам’яногірська с/р</t>
  </si>
  <si>
    <t>97.</t>
  </si>
  <si>
    <t>Строїнецька с/р</t>
  </si>
  <si>
    <t>98.</t>
  </si>
  <si>
    <t>99.</t>
  </si>
  <si>
    <t>100.</t>
  </si>
  <si>
    <t>Комарівська с/р</t>
  </si>
  <si>
    <t>101.</t>
  </si>
  <si>
    <t>«Кашперівський парк»</t>
  </si>
  <si>
    <t>Кашперівська с/р</t>
  </si>
  <si>
    <t>«Група дерев «Липи вікові»</t>
  </si>
  <si>
    <t>Джерело “Бровари”</t>
  </si>
  <si>
    <t>гідрологічна</t>
  </si>
  <si>
    <t>Джерело “Вікнина”</t>
  </si>
  <si>
    <t>Каришківська сільська рада</t>
  </si>
  <si>
    <t>Жорнавські криниці</t>
  </si>
  <si>
    <t xml:space="preserve">Каришківська сільська рада, </t>
  </si>
  <si>
    <t xml:space="preserve">Матійківська сільська рада </t>
  </si>
  <si>
    <t>Джерело “Глибоке”</t>
  </si>
  <si>
    <t>ТОВ “П’ятківське”</t>
  </si>
  <si>
    <t>Джерело “Низьке”</t>
  </si>
  <si>
    <t>Джерело “Смачне”</t>
  </si>
  <si>
    <t>Джерело “Овече”</t>
  </si>
  <si>
    <t>Джерело “Холодне”</t>
  </si>
  <si>
    <t>Джерело “Липки”</t>
  </si>
  <si>
    <t>Луко-Мелешківська сільська рада</t>
  </si>
  <si>
    <t>Розпорядження від 29.12.79р. №580</t>
  </si>
  <si>
    <t>Джерела “Чапля” (3 екз.)</t>
  </si>
  <si>
    <t>Джерело “Янтар”</t>
  </si>
  <si>
    <t>Некрасівська сільська рада</t>
  </si>
  <si>
    <t>Джерело “Бездонне”</t>
  </si>
  <si>
    <t>Джерело “Вербичка”</t>
  </si>
  <si>
    <t>Джерело “Нове життя”</t>
  </si>
  <si>
    <t>Джерело “Піски”</t>
  </si>
  <si>
    <t>Джерело “Василівське”</t>
  </si>
  <si>
    <t>Джерело “Потоки”</t>
  </si>
  <si>
    <t>Кацмазівські джерела</t>
  </si>
  <si>
    <t>Кацмазівська сільська рада</t>
  </si>
  <si>
    <t>«Джерело «Гронова криниця»</t>
  </si>
  <si>
    <t>Городківська с/р</t>
  </si>
  <si>
    <t>Іллінецький район, с.Джупинів</t>
  </si>
  <si>
    <t>Лісова криниця</t>
  </si>
  <si>
    <t>Іллінецький район, , с.Неменка</t>
  </si>
  <si>
    <t>Група джерел “Ізвір”</t>
  </si>
  <si>
    <t>СТОВ “Вербка”</t>
  </si>
  <si>
    <t>Джерело “Лісове”</t>
  </si>
  <si>
    <t>Козинецька сільська рада</t>
  </si>
  <si>
    <t>Джерело “Прибережне”</t>
  </si>
  <si>
    <t>Джерело “Дзеркальне”</t>
  </si>
  <si>
    <t>Джерело “Сонячне”</t>
  </si>
  <si>
    <t>Тесівська сільська рада</t>
  </si>
  <si>
    <t>Рішення облвиконкому  №371 від 29.08.84 та № 384 від 18.08.83р.</t>
  </si>
  <si>
    <t>Джерело “Польове”</t>
  </si>
  <si>
    <t>Кукавські джерела</t>
  </si>
  <si>
    <t>Могилів-Подільський район, с.Кукавка</t>
  </si>
  <si>
    <t>Кукавська сільська рада</t>
  </si>
  <si>
    <t>Рішення облвиконкому  №371 від 29.08.84 та № 335 від 22.06.72р.</t>
  </si>
  <si>
    <t>Джерела “Серебрія”</t>
  </si>
  <si>
    <t>Могилів-Подільський район,  с.Серебрія</t>
  </si>
  <si>
    <t>Серебрійська сільська рада</t>
  </si>
  <si>
    <t>Джерело “Яруга”</t>
  </si>
  <si>
    <t>Ярузька сільська рада</t>
  </si>
  <si>
    <t>Джерело “Драгана”</t>
  </si>
  <si>
    <t>Джерело “Війтове”</t>
  </si>
  <si>
    <t>Джерело “Теребіж”</t>
  </si>
  <si>
    <t>Михайлівецька сільська рада</t>
  </si>
  <si>
    <t>Рішення облвиконкому  №371 від 29.08.84 та № 335 від 29.08.84р.</t>
  </si>
  <si>
    <t>Криниця Гонти</t>
  </si>
  <si>
    <t>Оратівський район, Медівська сільська рада, с.Медівка</t>
  </si>
  <si>
    <t>ПСП “Маяк”</t>
  </si>
  <si>
    <t>Рішення облвикон-кому  №371 від 29.08.84 та № 594 від 17.11.81р.</t>
  </si>
  <si>
    <t>Джерело “Стінка”</t>
  </si>
  <si>
    <t>Піщанський район, Миролюбська сільська рада, с.Миролюбівка</t>
  </si>
  <si>
    <t>ТОВ Піщанський “Райкомунліс”</t>
  </si>
  <si>
    <t>Лебідеві криниці</t>
  </si>
  <si>
    <t>Теплицький район с.Корабелівка</t>
  </si>
  <si>
    <t>Степанівська сільська рада</t>
  </si>
  <si>
    <t>Джерело “Жива вода”</t>
  </si>
  <si>
    <t>Теплицький район, с.Тополівка</t>
  </si>
  <si>
    <t>Тополівська сільська рада</t>
  </si>
  <si>
    <t>Джерело “Медвянка”</t>
  </si>
  <si>
    <t>Теплицький район, с.Сокиряни</t>
  </si>
  <si>
    <t>Сокирянська сільська рада</t>
  </si>
  <si>
    <t>Джерело “Задвірне”</t>
  </si>
  <si>
    <t>Джерело “Циганське”</t>
  </si>
  <si>
    <t>Тиврівський район, с.Велика Вулига</t>
  </si>
  <si>
    <t>Великовулизька сільська рада</t>
  </si>
  <si>
    <t>Марківські джерела</t>
  </si>
  <si>
    <t>Томашпільський район, с.Марківка</t>
  </si>
  <si>
    <t>Марківська сільська рада</t>
  </si>
  <si>
    <t>Яланецькі джерела</t>
  </si>
  <si>
    <t>Томашпільський район, с.Яланець</t>
  </si>
  <si>
    <t>Яланецька сільська рада</t>
  </si>
  <si>
    <t xml:space="preserve">Цибулівська сільська рада </t>
  </si>
  <si>
    <t>Джерело “Черешневий дзвін”</t>
  </si>
  <si>
    <t>Цибулівська сільська  рада</t>
  </si>
  <si>
    <t>Джерело “Гвинтове”</t>
  </si>
  <si>
    <t>Джерело “Демидова криниця”</t>
  </si>
  <si>
    <t>Три криниці</t>
  </si>
  <si>
    <t>Тульчинський район, Тиманівська сільська рада, с.Тиманівка</t>
  </si>
  <si>
    <t>СТОВ ім.Желюка</t>
  </si>
  <si>
    <t>Суворівська криниця</t>
  </si>
  <si>
    <t>Кинашівська сільська рада</t>
  </si>
  <si>
    <t>Розпорядження облдержадміністрації від 22.12.95р. №200</t>
  </si>
  <si>
    <t>Джерело “Кадуб”</t>
  </si>
  <si>
    <t>Чернівецький район, Бабчинська сільська рада, с.Бабчинці</t>
  </si>
  <si>
    <t>Рішення облвиконкому №371 від 29.08.84 р.</t>
  </si>
  <si>
    <t>Група джерел “Берізки”</t>
  </si>
  <si>
    <t>Чечельницький район, с.Берізки</t>
  </si>
  <si>
    <t>ТОВ Агрофірма “Берізки”</t>
  </si>
  <si>
    <t>Чечельницький район, с.Демівка</t>
  </si>
  <si>
    <t>Демівська сільська рада</t>
  </si>
  <si>
    <t>Джерело “Південне вікно”</t>
  </si>
  <si>
    <t xml:space="preserve">Шаргородський район с.Конатківці </t>
  </si>
  <si>
    <t>Конатківська сільська рада</t>
  </si>
  <si>
    <t>Джерело “Федірчик”</t>
  </si>
  <si>
    <t>Гальжбіівські джерела</t>
  </si>
  <si>
    <t>Ямпільський район, с.Гальжбіївка</t>
  </si>
  <si>
    <t>Джерело “Дзигівське”</t>
  </si>
  <si>
    <t>Ямпільський район, с.Дзигівка</t>
  </si>
  <si>
    <t>Дзигівська сільська рада</t>
  </si>
  <si>
    <t>Скеля М.Коцюбинського</t>
  </si>
  <si>
    <t>Прибузьке лісництво</t>
  </si>
  <si>
    <t>Рішення облдержадміністрації від 22.07.76р. №310</t>
  </si>
  <si>
    <t>Печери</t>
  </si>
  <si>
    <t>Могилів-Подільський район, Козлівська сільська рада, с.Нагоряни</t>
  </si>
  <si>
    <t>Держгосп “Дністер”</t>
  </si>
  <si>
    <t>Сеноманські вапняки</t>
  </si>
  <si>
    <t>Могилів-Подільський район, Бронницька сільська рада, с.Бронниця</t>
  </si>
  <si>
    <t>Держгосп “Броницький”</t>
  </si>
  <si>
    <t>Могилів-Подільський район, с.Яришів</t>
  </si>
  <si>
    <t>Бронницькі шари</t>
  </si>
  <si>
    <t>Бронницька сільсьска рада</t>
  </si>
  <si>
    <t>Ломазівські шари</t>
  </si>
  <si>
    <t>Лядовські шари</t>
  </si>
  <si>
    <t>Яришівська світа</t>
  </si>
  <si>
    <t xml:space="preserve">Яришівська сільська рада </t>
  </si>
  <si>
    <t>Верхньопротерозойські осадові породи</t>
  </si>
  <si>
    <t>Протерозойські пісковики</t>
  </si>
  <si>
    <t>Могилів-Подільський район, с.Озаринці</t>
  </si>
  <si>
    <t>Озаринецька сільська рада</t>
  </si>
  <si>
    <t>Кремінська сільська рада</t>
  </si>
  <si>
    <t>Ольчедаївські шари</t>
  </si>
  <si>
    <t>Ямпільські шари</t>
  </si>
  <si>
    <t>СВАТ ім. Суворова</t>
  </si>
  <si>
    <t>Колонія сірих чапель</t>
  </si>
  <si>
    <t>Жмеринське ДЛГ</t>
  </si>
  <si>
    <t>СТОВ “Діброва”</t>
  </si>
  <si>
    <t>Озеро</t>
  </si>
  <si>
    <t>Могилів-Подільський район, с.Тропове</t>
  </si>
  <si>
    <t>Тропівська сільська рада</t>
  </si>
  <si>
    <t>Бобровий</t>
  </si>
  <si>
    <t>Порицька сільська рада</t>
  </si>
  <si>
    <t>Рішення облради від28.03.97р. 9 сесії 22 скликання</t>
  </si>
  <si>
    <t>Музей - садиба М.Коцюбинського</t>
  </si>
  <si>
    <t>Музей Коцюбинського, Міського управління культури</t>
  </si>
  <si>
    <t>Комплексна</t>
  </si>
  <si>
    <t>"Ковалівський парк"</t>
  </si>
  <si>
    <t>Ковалівська с/р</t>
  </si>
  <si>
    <t>«Турбівський парк»</t>
  </si>
  <si>
    <t>Турбівська с/р</t>
  </si>
  <si>
    <t>«Тополівський парк «Стадуб»</t>
  </si>
  <si>
    <t>Тополівська с/р</t>
  </si>
  <si>
    <t>Крижопільський район, Крижопільська селищна рада</t>
  </si>
  <si>
    <t>Крижопільська селищна рада</t>
  </si>
  <si>
    <t>ІНШІ КАТЕГОРІЇ</t>
  </si>
  <si>
    <t>«Ладижинський гай»</t>
  </si>
  <si>
    <t>Дендрологічний парк</t>
  </si>
  <si>
    <t>М.Ладижин</t>
  </si>
  <si>
    <t>Ладижинська міська рада</t>
  </si>
  <si>
    <t>Парк –садиба “Лугове”</t>
  </si>
  <si>
    <t>Парки-пам’ятки садово-паркового мистецтвва</t>
  </si>
  <si>
    <t>Барський район, сільська рада с. Ходаки, с.Ялтушків</t>
  </si>
  <si>
    <t>Ялтушівська  дослідно-селекційна станція</t>
  </si>
  <si>
    <t>“Мала Софіївка”</t>
  </si>
  <si>
    <t>Лука-Мелешківська сільська рада</t>
  </si>
  <si>
    <t>Рішення облради 13 сесії 22 скликан-ня  від 26.12.97р., 2 сесії 24.07.98р.</t>
  </si>
  <si>
    <t>Северинівський</t>
  </si>
  <si>
    <t xml:space="preserve">Жмеринський район,  с.Северинівка </t>
  </si>
  <si>
    <t>Северинівський кістково-туберкульозний санаторій</t>
  </si>
  <si>
    <t>Дендрологічна ділянка</t>
  </si>
  <si>
    <t>Жмериський район, Людовська сільська рада, Людовське лісництво кв.81 діл.17</t>
  </si>
  <si>
    <t>Браїлівський парк</t>
  </si>
  <si>
    <t>Браїлівське ПТУ №6</t>
  </si>
  <si>
    <t>Олександрівський</t>
  </si>
  <si>
    <t>Жмеринський район,  с.Олександрівка</t>
  </si>
  <si>
    <t>СВАТ “Україна”</t>
  </si>
  <si>
    <t>“Саджавка”</t>
  </si>
  <si>
    <t>Дружелюбівська сільська рада</t>
  </si>
  <si>
    <t>Центральний парк культури і відпочинку м. Мог.-Подільського</t>
  </si>
  <si>
    <t>Могилів-Подільський ЦПКіВ</t>
  </si>
  <si>
    <t>Бронницький парк</t>
  </si>
  <si>
    <t>Могилів-Подільський район, Броницька сільська рада, с.Бронниця</t>
  </si>
  <si>
    <t>Пансіонат відпочинку “Гірський”</t>
  </si>
  <si>
    <t>Михайловецький парк</t>
  </si>
  <si>
    <t>Михайловецьке СПТУ № 36</t>
  </si>
  <si>
    <t>“Вікторія”</t>
  </si>
  <si>
    <t>“Жван”</t>
  </si>
  <si>
    <t>, Муровано-Куриловецька селищна рада</t>
  </si>
  <si>
    <t>Сокілецький парк</t>
  </si>
  <si>
    <t>Немирівський район, Сокілецька сільська рада, с.Сокілець</t>
  </si>
  <si>
    <t>Пансіонат  “Сокілець” Хмільницького АТ “Укрпрофоздоровлення”</t>
  </si>
  <si>
    <t>Васильківський парк</t>
  </si>
  <si>
    <t>Погребищенський район,  с.Васильківці</t>
  </si>
  <si>
    <t>Спичинецька сільська рада</t>
  </si>
  <si>
    <t>Рішення облради 9 сесії 22 скликання від 28.03.97р.</t>
  </si>
  <si>
    <t>Спичинецький парк</t>
  </si>
  <si>
    <t>Погребищенський район, с.Спичинці</t>
  </si>
  <si>
    <t>Сутиський парк</t>
  </si>
  <si>
    <t>Тиврівський район, с.Сутиски</t>
  </si>
  <si>
    <t>Сутиська школа-інтернат</t>
  </si>
  <si>
    <t>Комаргородський парк</t>
  </si>
  <si>
    <t>Томашпільський район,  с.Комаргород</t>
  </si>
  <si>
    <t>Комаргородське СПТУ №39</t>
  </si>
  <si>
    <t xml:space="preserve">Олександрівський парк </t>
  </si>
  <si>
    <t>Томашпільський район, с.Олександрівка</t>
  </si>
  <si>
    <t>Олександрівська сільська рада</t>
  </si>
  <si>
    <t>Рахнянський парк</t>
  </si>
  <si>
    <t>Шаргородськицй район, с.Рахни Лісові</t>
  </si>
  <si>
    <t>Рахнянська сільська рада</t>
  </si>
  <si>
    <t>Деребчинський парк</t>
  </si>
  <si>
    <t>Шаргородський район,  с.Деребчин</t>
  </si>
  <si>
    <t>Дебречинська сільська рада</t>
  </si>
  <si>
    <t>Федорівський парк</t>
  </si>
  <si>
    <t>Шаргородський район, с.Федорівка</t>
  </si>
  <si>
    <t>Федорівська сільська рада</t>
  </si>
  <si>
    <t>П’ятничанський парк</t>
  </si>
  <si>
    <t>Обласний ендокринолгічний диспансер</t>
  </si>
  <si>
    <t>Парк ім. О.І.Ющенка</t>
  </si>
  <si>
    <t>Обласна психоневрологічна лікарня</t>
  </si>
  <si>
    <t>Дендрарій лісово-дослідної станції</t>
  </si>
  <si>
    <t>м. Вінниця, вул.Максимовича, 39</t>
  </si>
  <si>
    <t>Вінницька лісова дослідна станція</t>
  </si>
  <si>
    <t>Музей –садиба М.І.Пирогова</t>
  </si>
  <si>
    <t>Музей М.І.Пирогова</t>
  </si>
  <si>
    <t>Жолоби</t>
  </si>
  <si>
    <t>Заповідне урочище</t>
  </si>
  <si>
    <t>Гаївська сільська рада</t>
  </si>
  <si>
    <t>Рішення  11 сесії 23 скликання облради від 17.12.99р.</t>
  </si>
  <si>
    <t>Лиса гора</t>
  </si>
  <si>
    <t>Бершадський район,  сЯланець</t>
  </si>
  <si>
    <t>ТОВ “Яланецьке”</t>
  </si>
  <si>
    <t>П’ятничанське</t>
  </si>
  <si>
    <t xml:space="preserve">Вінницький район, Стрижавська сільська рада, Якушинськ елісництво кв.30 діл.1 </t>
  </si>
  <si>
    <t>Рішення облдержадміністрації від 18.08.83р. №384</t>
  </si>
  <si>
    <t>Вороновицьке</t>
  </si>
  <si>
    <t>Басаличівське</t>
  </si>
  <si>
    <t>Гайсинський держлісгосп</t>
  </si>
  <si>
    <t>Жмеринська діброва</t>
  </si>
  <si>
    <t>Жмериський район, Людавська сільська рада, Жмеринське лісництво, кв.73 діл.3</t>
  </si>
  <si>
    <t>Вільхове</t>
  </si>
  <si>
    <t>Козятинський район, Козятинське лісництво, кв.32. діл 13</t>
  </si>
  <si>
    <t>Соколівська дача</t>
  </si>
  <si>
    <t>Літинське</t>
  </si>
  <si>
    <t>Літинський район Соснівська сільська рада, Літинське лісництво, кв.28 діл. 1</t>
  </si>
  <si>
    <t>Хмільницьке ДЛГ</t>
  </si>
  <si>
    <t>Літинська дача</t>
  </si>
  <si>
    <t>Літинський  район, Соснівська сільська рада, Літинське лісництво, кв.50 діл. 7</t>
  </si>
  <si>
    <t>Богушево</t>
  </si>
  <si>
    <t>Молгилів-Подільський ДЛГ</t>
  </si>
  <si>
    <t>Бучина</t>
  </si>
  <si>
    <t>Шкаліків яр</t>
  </si>
  <si>
    <t xml:space="preserve">Роздолівська сільська рада </t>
  </si>
  <si>
    <t>Криковецька дача</t>
  </si>
  <si>
    <t>Ситковецьке</t>
  </si>
  <si>
    <t>Немирівський район, Ситковецька селищна рада, Ситковецьке лісництво, кв.52 діл.2, 3</t>
  </si>
  <si>
    <t>Вороновицька дача</t>
  </si>
  <si>
    <t>Вороновицькі ясени</t>
  </si>
  <si>
    <t>Балабанівський ліс</t>
  </si>
  <si>
    <t>Гніванське</t>
  </si>
  <si>
    <t>Ладижинська діброва</t>
  </si>
  <si>
    <t>Ладижинські ясени</t>
  </si>
  <si>
    <t>Панькове</t>
  </si>
  <si>
    <t>АКПП “Нива”</t>
  </si>
  <si>
    <t>Маруньків сад</t>
  </si>
  <si>
    <t>Кайдуби</t>
  </si>
  <si>
    <t>Рішення 9 сесії  22 скликання від 28.03.97 р.</t>
  </si>
  <si>
    <t>Хмільницьке</t>
  </si>
  <si>
    <t>Березнянський ліс</t>
  </si>
  <si>
    <t>Дубина</t>
  </si>
  <si>
    <t>Моївське</t>
  </si>
  <si>
    <t>Михайлівське</t>
  </si>
  <si>
    <t>Петрашівка</t>
  </si>
  <si>
    <t>Розпорядження облвиконкому               № 580-р від 29.12.79 року</t>
  </si>
  <si>
    <t>Площа, га</t>
  </si>
  <si>
    <t xml:space="preserve">Рішення, згідно з якими створено (оголошено) даний об’єкт ПЗФ, змінено його площу тощо </t>
  </si>
  <si>
    <t xml:space="preserve">Чечельницький район Бондурівська, Бритавська, Вербська, Демівська, Куренівська, Любомирська, Лузька, Стратіївська, Тартацька, Червоногреблянська сільські ради Чечельницької селищної ради Чечельницького району Тростянецький район с.Торканівка </t>
  </si>
  <si>
    <t>Бершадський район Поташнянська с/р, Бершадське лісництво, кв. 54-55</t>
  </si>
  <si>
    <t>Постанова РМ  УРСР від 16.12.82р. №617</t>
  </si>
  <si>
    <t xml:space="preserve">Іллінецький  </t>
  </si>
  <si>
    <t>Іллінецький район Іллінецька міська рада , Васильківська сільська рада (кв.36,37), Іллінецьке лісництво, кв.35-37, кв.47-50</t>
  </si>
  <si>
    <t>Постанова РМ УРСР від 2.11.84р. №434</t>
  </si>
  <si>
    <t>Іллінецький район Білківська сільська рада Дашівське лісництво  кв. 75,76</t>
  </si>
  <si>
    <t>Козятинська сільська рада, Козятинське лісництво, кв. 8</t>
  </si>
  <si>
    <t>Постанова РМ УРСР від 16.12.82р. №617</t>
  </si>
  <si>
    <t>Літинський район Дяковецька сільська рада</t>
  </si>
  <si>
    <t>Мог. - Подільський район, Суботіївська сільська рада с. Бронниця</t>
  </si>
  <si>
    <t>Мог. - Подільський райагроліс</t>
  </si>
  <si>
    <t>Постанова РМ УРСР від 28.10.74р. №500</t>
  </si>
  <si>
    <t>Мог.- Подільський район Вендичанська сільська рада Юрковецьке лісництво, кв.кв. 1-11,біля с. Вендичани</t>
  </si>
  <si>
    <t>Постанова РМ УРСР від 03.08.78р.  № 383</t>
  </si>
  <si>
    <t>Піщанський район Ставківська та Миролюбівська сільські ради Рудницьке лісництво  кв. кв. 10 -16 ,21-24,28,29,31,33</t>
  </si>
  <si>
    <t>Указ Президента від  21.02.02 № 167/2002</t>
  </si>
  <si>
    <t>Тростянецький район, Ободівська сільська рада, Цибулівське лісництво кв. . 28-38,43-49,55-58.</t>
  </si>
  <si>
    <t>Постанова РМ УРСР від 13.02.89 р. №53</t>
  </si>
  <si>
    <t>№ п\п</t>
  </si>
  <si>
    <t>Тульчинський район Суворівська сільська рада Журавлівське лісництво кв. кв . 24-27, 36 -39 поблизу с. Журавлівка</t>
  </si>
  <si>
    <t>Постанова РМ УРСР від 16.12.82 р. №617</t>
  </si>
  <si>
    <t>Хмільницький район Широко - Гребельська  сільська рада Хмільницьке лісництво, кв.29</t>
  </si>
  <si>
    <t>Постанова Ради Міністрів УРСР від 03.08.78 р..  № 383</t>
  </si>
  <si>
    <t>Чечельницький район Бритавська сільська рада  Бритавське лісництво, кв.кв. 24-26,39-42, 53-72,76-110</t>
  </si>
  <si>
    <t xml:space="preserve">Постанова Ради Міністрів УРСР від 02.06.90 р. № 123 </t>
  </si>
  <si>
    <t>Ямпільський район Гальжбіївська сільська рада Петрашівське лісництво,  кв. 30,31,32</t>
  </si>
  <si>
    <t>Постанова Ради Міністрів УРСР від 16.12.82 р. № 617</t>
  </si>
  <si>
    <t>Ямпільський район Северинівська сільська рада Северинівське лісництво, кв.27-30</t>
  </si>
  <si>
    <t>Постанова РМ УРСР від 02.11.84 р.  № 434</t>
  </si>
  <si>
    <t xml:space="preserve">1. </t>
  </si>
  <si>
    <t xml:space="preserve">Гайсинський район </t>
  </si>
  <si>
    <t>Указ Президента України від 21.02.02.  № 167/2002</t>
  </si>
  <si>
    <t>Жмеринський район, Браїлівська сільська рада, Гніванське лісництво  кв.32-35</t>
  </si>
  <si>
    <t>Постанова Ради Міністрів УРСР від 28.10.74 р.  № 500</t>
  </si>
  <si>
    <t>Немирівський район, Новообіходська  сільська рада, Брацлавське лісництво, кв.1-4</t>
  </si>
  <si>
    <t>Постанова Ради Міністрів УРСР від 16.12.82 р.  № 617</t>
  </si>
  <si>
    <t>Немирівський район, Марківська сільська рада, Брацлавське лісництво, кв. 35-40</t>
  </si>
  <si>
    <t>Постанова РМ УРСР від 28.10.74 р.  № 500</t>
  </si>
  <si>
    <t xml:space="preserve">2. </t>
  </si>
  <si>
    <t>Жмеринський район: с. Лисогірка, с .Почапинці, Літинський район: с. Багринівці, с. Бірків, с. Горбівці, с. Микулинці</t>
  </si>
  <si>
    <t>Указ Президента України від 21.02.02  № 167/ 2002</t>
  </si>
  <si>
    <t>Урочище  "Княгиня"</t>
  </si>
  <si>
    <t>Піщанський район, Піщанська с/р, Піщанське лісництво  квартали - 1,2</t>
  </si>
  <si>
    <t>Розпорядження Ради Міністрів УРСР від 14.10.75 р.  № 780-Р</t>
  </si>
  <si>
    <t>Урочище  "Стінка"</t>
  </si>
  <si>
    <t xml:space="preserve">Ямпільський район Петрашівська с/р Петрашівське лісництво , кв.20 </t>
  </si>
  <si>
    <t>Постанова Ради Міністрів УРСР від 28.12.89 р.  № 324</t>
  </si>
  <si>
    <t>Чечельницький район Чечельницька селищна рада</t>
  </si>
  <si>
    <t>Літинський район, Громадська с/р, Соснівська с/р Літинське лісництво, кв.23,д. 1</t>
  </si>
  <si>
    <t xml:space="preserve">Розпорядження Ради Міністрів УРСР від 14.10.75 р. № 780 - р. </t>
  </si>
  <si>
    <t>Хмільницький район, с. Рибчинці  с. Маркуші</t>
  </si>
  <si>
    <t>“Віноблагроліс”, Рибчинецька сільська рада</t>
  </si>
  <si>
    <t xml:space="preserve">Постанова Ради Міністрів УРСР від 21.03.84 р.  № 139 </t>
  </si>
  <si>
    <t>Постанова Ради Міністрів УРСР від 21.03.84 р.  № 139</t>
  </si>
  <si>
    <t xml:space="preserve">4. </t>
  </si>
  <si>
    <t>Чернівецький район, с.Бабчинці , вздовж р. Бушанки Ямпільський район с.Буша</t>
  </si>
  <si>
    <t>Розпорядження Ради Міністрів УРСР  від 14.10.75 р.  № 780</t>
  </si>
  <si>
    <t>Жмеринський район, Чернятинська сільська рада</t>
  </si>
  <si>
    <t>Постанова Ради Міністрів УРСР від29.01.60 р.  № 105</t>
  </si>
  <si>
    <t>Немирівський район, м. Немирів, вул. Шевченка ,1</t>
  </si>
  <si>
    <t>Томашпільський район. Марківська сільська рада, с. Антопіль</t>
  </si>
  <si>
    <t>Тростянецький район,  Верхівська сільська рада</t>
  </si>
  <si>
    <t>Постанова Ради Міністрів УРСР від 29.01.60 р.  № 105</t>
  </si>
  <si>
    <t>Тростянецький район, Ободівська сільська рада</t>
  </si>
  <si>
    <t>Ободівська  школа - інтернат</t>
  </si>
  <si>
    <t>Тульчинський район с. Печера</t>
  </si>
  <si>
    <t>Постанова колегії Держком- природи по охороні природи від 17.12.84 р.  № 49</t>
  </si>
  <si>
    <t>Хмільницький район, Хмільницька міська рада, вул. Шевченка,20</t>
  </si>
  <si>
    <t>Постанова колегії Держком- природи по охороні природи від 27.07.87 р.  № 25</t>
  </si>
  <si>
    <t xml:space="preserve">Хмільницький район, Хмільницька міська  рада, вул. Першого Травня, 63 </t>
  </si>
  <si>
    <t>Постанова колегії Держком- природи по охороні природи від 10.06.82 р.  № 14</t>
  </si>
  <si>
    <t>м. Вінниця,  вул. Пирогова,155</t>
  </si>
  <si>
    <t>Постанова колегії Держком- природи від 27.07.77 р.  № 25</t>
  </si>
  <si>
    <t>м.Вінниця, вул. Хлібна,1</t>
  </si>
  <si>
    <t>Тиврівський район: Сутиська селищна рада, Тиврівська селищна рада, Довгополівська с/р, Дзвониська с/р, Шендерівська с/р, Колюхівська с/р, Маловулизька с/р</t>
  </si>
  <si>
    <t>м..Могилів-Подільський, . – 1629,03га Могилів-Подільський район; Бронницька, Ярузька, Суботівська с/р – 3420,0га.  Ямпільський район – Бушанська, Гальжбіївська, Михайлівська с/р – 1670,45га.</t>
  </si>
  <si>
    <t xml:space="preserve">м..Могилів-Подільський, Бронницька, Ярузька, Суботівська с/р  Бушанська, Гальжбіївська, Михайлівська с/р  </t>
  </si>
  <si>
    <t>Рішення 27 сесії Вінницької обласної ради 5 скликання  № 903 від 10 грудня 2009 року   Рішення 5сесії Вінницької обласної ради 6 скликання  № 104 від 29 квітня 2011року</t>
  </si>
  <si>
    <t>Чернівецька селищна рада – 78,8 ГА Бабчинецька с/р-72,7 га, Вило-Ярузька с/р-1152,2 га,  Гонтівська с/р- 53,0 га,  Лозівська с/р-476,9 га,  Мазурівська с/р- 537,2 га</t>
  </si>
  <si>
    <t xml:space="preserve">Вишковецька,  Вовчоцька, Воробіївська, Грабовецька,  Коржівська, Кудлаївська, Марксівська, Муховецька, Никифоровецька, Новообіходівська, Райгородська, Семенська, Сокілецька, Стрільчинецька,  Чуківська сільські, Брацлавська селищна рада  Немирівського району. </t>
  </si>
  <si>
    <t xml:space="preserve">Немирівський район Вишковецька,  Вовчоцька, Воробіївська, Грабовецька,  Коржівська, Кудлаївська, Марксівська, Муховецька, Никифоровецька, Новообіходівська, Райгородська, Семенська, Сокілецька, Стрільчинецька,  Чуківська сільські ради, Брацлавська селищна рада   </t>
  </si>
  <si>
    <t>кількість</t>
  </si>
  <si>
    <t>шт.</t>
  </si>
  <si>
    <t>Площа,</t>
  </si>
  <si>
    <t>га</t>
  </si>
  <si>
    <t>Природні заповідники</t>
  </si>
  <si>
    <t>-</t>
  </si>
  <si>
    <t>Біосферні заповідники</t>
  </si>
  <si>
    <t>Національні природні парки</t>
  </si>
  <si>
    <t>Регіональні ландшафтні парки</t>
  </si>
  <si>
    <t>Заказники загальнодержавного значення</t>
  </si>
  <si>
    <t>Заказники місцевого значення</t>
  </si>
  <si>
    <t>Пам’ятки природи загальнодержавного значення</t>
  </si>
  <si>
    <t>Пам’ятки природи місцевого значення</t>
  </si>
  <si>
    <t>Ботанічні сади загальнодержавного значення</t>
  </si>
  <si>
    <t>Ботанічні сади місцевого значення</t>
  </si>
  <si>
    <t>Дендрологічні парки  загальнодержавного значення</t>
  </si>
  <si>
    <t>Дендрологічні парки місцевого значення</t>
  </si>
  <si>
    <t>Зоологічні парки загальнодержавного значення</t>
  </si>
  <si>
    <t>Зоологічні парки  місцевого значення</t>
  </si>
  <si>
    <t>Парки - пам’ятки садово - паркового мистецтва загальнодержавного значення</t>
  </si>
  <si>
    <t>Парки – пам’ятки садово - паркового мистецтва  місцевого значення</t>
  </si>
  <si>
    <t>Заповідні урочища</t>
  </si>
  <si>
    <t>РАЗОМ:</t>
  </si>
  <si>
    <r>
      <t xml:space="preserve">% </t>
    </r>
    <r>
      <rPr>
        <sz val="12"/>
        <rFont val="Times New Roman"/>
        <family val="1"/>
      </rPr>
      <t>(площа області – 2649287,00га)</t>
    </r>
  </si>
  <si>
    <t>Категорія, значення  та назва об’єкту ПЗФ, до  складу якого входять інші об’єкти ПЗФ</t>
  </si>
  <si>
    <t>Перелік об’єктів ПЗФ, території яких входять до складу території іншого об’єкту ПЗФ</t>
  </si>
  <si>
    <t>Категорія,назва, значення тип</t>
  </si>
  <si>
    <t>Площа,га</t>
  </si>
  <si>
    <t>Регіональний ландшафтний парк "Мурафа"</t>
  </si>
  <si>
    <t>Ландшафтний заказник місцевого значення "Мурафа"</t>
  </si>
  <si>
    <t>Геологічна пам'ятка природи загальнодержавного значення "Гайдамацький яр"</t>
  </si>
  <si>
    <t>Геологічна пам'ятка природи загальнодержавного значення "Відслонення Грушанської світи"</t>
  </si>
  <si>
    <t>Разом в межах РЛП</t>
  </si>
  <si>
    <t>Кількість об’єктів, шт.:3</t>
  </si>
  <si>
    <t>Регіональний ландшафтний парк "Дністер"</t>
  </si>
  <si>
    <t>Ботанічний заказник місцевого значення «Бронницька гора»</t>
  </si>
  <si>
    <t>Ботанічний заказник місцевого значення «Григорівська гора»</t>
  </si>
  <si>
    <t>Ботанічний заказник місцевого значення «Криштофорівська гора»</t>
  </si>
  <si>
    <t>Ботанічний заказник загальнодержавного значення «Бронницький»</t>
  </si>
  <si>
    <t>Парк-пам’ятка садово-паркового мистецтва місцевого значення «Бронницький парк»</t>
  </si>
  <si>
    <t>Парк-пам»ятка садово-паркового мистецтва місцевого значення «ЦПКіВ м. Могилів-Подільського»</t>
  </si>
  <si>
    <t>Ботанічний заказник загальнодержавного значення «Білянський ліс»</t>
  </si>
  <si>
    <t>Комплексна пам’ятка природи загальнодержавного значення «Урочище «Стінка»</t>
  </si>
  <si>
    <t>Кількість об’єктів, шт.:8</t>
  </si>
  <si>
    <t>Регіональний ландшафтний парк "Середнє Побужжя"</t>
  </si>
  <si>
    <t>Парк-пам»ятка садово-паркового мистецтва місцевого значення «Сутиський парк»</t>
  </si>
  <si>
    <t>Ботанічний заказник місцевого значення «Крутосхили»</t>
  </si>
  <si>
    <t>Ботанічний заказник місцевого значення «Закрута»</t>
  </si>
  <si>
    <t>Ботанічна пам’ятка природи місцевого значення «Буковий гай»</t>
  </si>
  <si>
    <t>Ботанічна пам’ятка природи місцевого значення «Буковий ліс»</t>
  </si>
  <si>
    <t>Кількість об’єктів, шт.:5</t>
  </si>
  <si>
    <t>Регіональний ландшафтний парк "Немирівське Побужжя"</t>
  </si>
  <si>
    <t>лісовий заказник загальнодержавного значення «Марскова дубина»</t>
  </si>
  <si>
    <t>ландшафтний заказник місцевого значення «Лучанське»</t>
  </si>
  <si>
    <t>ботанічний заказник місцевого значення «Гранітні скелі»</t>
  </si>
  <si>
    <t>ландшафтний заказник місцевого значення «Урочище Самчинецьке»</t>
  </si>
  <si>
    <t>парк-пам`ятка садово-паркового мистецтва місцевого значення «Сокілецький парк»</t>
  </si>
  <si>
    <t>Національний природний парк</t>
  </si>
  <si>
    <t>"Кармелюкове Поділля"</t>
  </si>
  <si>
    <t>Ботанічний заказник загальнодержавного значення «Бритавський»</t>
  </si>
  <si>
    <t>Ботанічна пам’ятка природи загальнодержавного значення "Терещуків яр"</t>
  </si>
  <si>
    <t>Ботанічна пам’ятка природи загальнодержавного значення "Ромашково"</t>
  </si>
  <si>
    <t>Ботанічний заказник місцевого значення "Вербська дача"</t>
  </si>
  <si>
    <t>Ботанічний заказник місцевого значення "Червоногреблянський"</t>
  </si>
  <si>
    <t>Разом в межах НПП</t>
  </si>
  <si>
    <t>Кількість об’єктів ПЗФ, території яких входять до складу території інших об’єктів ПЗФ</t>
  </si>
  <si>
    <t>Назва</t>
  </si>
  <si>
    <t>Тип</t>
  </si>
  <si>
    <t>Адміністративне розташування та місцезнаходження об’єкта ПЗФ (в тому числі квартали і виділи)</t>
  </si>
  <si>
    <t xml:space="preserve">   Назва підприємства, організації, установи-землекористувача (землевласника), у віддані якого знаходиться об’єкт ПЗФ</t>
  </si>
  <si>
    <t>ТЕРИТОРІЇ ТА ОБ’ЄКТИ ПЗФ ЗАГАЛЬНОДЕРЖАВНОГО ЗНАЧЕННЯ</t>
  </si>
  <si>
    <t>НАЦІОНАЛЬНІ ПРИРОДНІ ПАРКИ</t>
  </si>
  <si>
    <t>1.</t>
  </si>
  <si>
    <t>«Кармелюкове Поділля»</t>
  </si>
  <si>
    <t>Указ Президента України                      № 1057/2009 від 16 грудня 2009 року</t>
  </si>
  <si>
    <t>ЗАКАЗНИКИ:</t>
  </si>
  <si>
    <t>Урочище "Устянська дача"</t>
  </si>
  <si>
    <t>ботанічний</t>
  </si>
  <si>
    <t>2.</t>
  </si>
  <si>
    <t>Ботанічний</t>
  </si>
  <si>
    <t>Іллінецький ДЛГ</t>
  </si>
  <si>
    <t>3.</t>
  </si>
  <si>
    <t>Дашівський</t>
  </si>
  <si>
    <t>Дашівське лісомисливське господарство</t>
  </si>
  <si>
    <t>4.</t>
  </si>
  <si>
    <t>Урочище "Сестринівська дача"</t>
  </si>
  <si>
    <t>Хмільницький ДЛГ</t>
  </si>
  <si>
    <t>5.</t>
  </si>
  <si>
    <t>Дяківці</t>
  </si>
  <si>
    <t>6.</t>
  </si>
  <si>
    <t>Бронницький</t>
  </si>
  <si>
    <t>7.</t>
  </si>
  <si>
    <t>Вендичанська дубина</t>
  </si>
  <si>
    <t>8.</t>
  </si>
  <si>
    <t>Гарячківська дача</t>
  </si>
  <si>
    <t>Крижопільський ДЛГ</t>
  </si>
  <si>
    <t>9.</t>
  </si>
  <si>
    <t>Гайдамацька балка</t>
  </si>
  <si>
    <t>Ободівське ДЛМГ</t>
  </si>
  <si>
    <t>10.</t>
  </si>
  <si>
    <t>Урочище "Журавлівська дача"</t>
  </si>
  <si>
    <t>Суворівська сільська рада</t>
  </si>
  <si>
    <t>Тульчинське лісомисливське господарство</t>
  </si>
  <si>
    <t>11.</t>
  </si>
  <si>
    <t>Хмільницька дача</t>
  </si>
  <si>
    <t>12.</t>
  </si>
  <si>
    <t>Бритавський</t>
  </si>
  <si>
    <t>Чечельницький ДЛГ</t>
  </si>
  <si>
    <t>13.</t>
  </si>
  <si>
    <t>Урочище "Білянський ліс"</t>
  </si>
  <si>
    <t>Гальжбіївська сільська рада</t>
  </si>
  <si>
    <t>Ямпільський ДЛГ</t>
  </si>
  <si>
    <t>14.</t>
  </si>
  <si>
    <t>Урочище "Криве"</t>
  </si>
  <si>
    <t>РАЗОМ</t>
  </si>
  <si>
    <t>Коростовецький</t>
  </si>
  <si>
    <t xml:space="preserve">Ландшафтний </t>
  </si>
  <si>
    <t>Гайсинський ДЛГ</t>
  </si>
  <si>
    <t>Володимирська дубина</t>
  </si>
  <si>
    <t>Ландшафтний</t>
  </si>
  <si>
    <t>Вінницький лісо-виробничий комплекс</t>
  </si>
  <si>
    <t>Грабарківський</t>
  </si>
  <si>
    <t>ДП “Могилів -Подільський ДЛГ”</t>
  </si>
  <si>
    <t>Урочище "Самчинецьке"</t>
  </si>
  <si>
    <t>ДП “Тульчинське ДЛМГ”</t>
  </si>
  <si>
    <t xml:space="preserve">РАЗОМ </t>
  </si>
  <si>
    <t>Марксова дубина</t>
  </si>
  <si>
    <t>лісовий</t>
  </si>
  <si>
    <t>Буго - Деснянський</t>
  </si>
  <si>
    <t>загальнозоологічний</t>
  </si>
  <si>
    <t>Вінницьке ДЛМГ</t>
  </si>
  <si>
    <t>Згарський</t>
  </si>
  <si>
    <t>ПАМ'ЯТКИ ПРИРОДИ :</t>
  </si>
  <si>
    <t>комплексна</t>
  </si>
  <si>
    <t>"Терещуків яр"</t>
  </si>
  <si>
    <t>ботанічна</t>
  </si>
  <si>
    <t>Чечельницька селищна рада</t>
  </si>
  <si>
    <t>"Ромашково"</t>
  </si>
  <si>
    <t>Урочище "Дубина"</t>
  </si>
  <si>
    <t>загальнозоологічна</t>
  </si>
  <si>
    <t>Урочище "Рибчинецька дубина"</t>
  </si>
  <si>
    <t>Розпорядження Ради Міністрів УРСР від 14.10.75 р. № 780 -р.</t>
  </si>
  <si>
    <t>Відслонення Грушанської світи</t>
  </si>
  <si>
    <t>Геологічна</t>
  </si>
  <si>
    <t>Грушанська сільська рада</t>
  </si>
  <si>
    <t>Відслонення Могилівської світи</t>
  </si>
  <si>
    <t>Немійська сільська рада</t>
  </si>
  <si>
    <t>"Пісковики Бернашівки"</t>
  </si>
  <si>
    <t xml:space="preserve">Бернашівська сільська рада </t>
  </si>
  <si>
    <t>Урочище "Гайдамацький яр"</t>
  </si>
  <si>
    <t>геологічна</t>
  </si>
  <si>
    <t>Чернятинський парк</t>
  </si>
  <si>
    <t>Парк-пам’ятка садово-паркового мистецтва</t>
  </si>
  <si>
    <t>Чернятинський аграрний технікум</t>
  </si>
  <si>
    <t>Немерчанський  парк</t>
  </si>
  <si>
    <t>Дослідне господарство "Україна"</t>
  </si>
  <si>
    <t>Немирівський парк</t>
  </si>
  <si>
    <t xml:space="preserve">Санаторій "Авангард" </t>
  </si>
  <si>
    <t>Антопільський парк</t>
  </si>
  <si>
    <t>Антопільський будинок - інтернат для психічнохворих</t>
  </si>
  <si>
    <t>Верхівський парк</t>
  </si>
  <si>
    <t>Верхівська сільська рада</t>
  </si>
  <si>
    <t>Верхівський сільсько-господарський технікум</t>
  </si>
  <si>
    <t>Ободівський парк</t>
  </si>
  <si>
    <t>Ободівська сільська рада</t>
  </si>
  <si>
    <t>Печерський парк</t>
  </si>
  <si>
    <t>Печерська обласна лікарня відновлювального лікування</t>
  </si>
  <si>
    <t>Парк ім. 50-річчя Жовтня</t>
  </si>
  <si>
    <t>Лікарня південно- західної залізниці</t>
  </si>
  <si>
    <t>Парк ім. Леніна</t>
  </si>
  <si>
    <t>Центральний військовий клінічний санаторій "Хмільник"</t>
  </si>
  <si>
    <t>Ботанічний сад "Поділля"</t>
  </si>
  <si>
    <t>Вінницький Державний аграрний університет, ботанічний сад "Поділля"</t>
  </si>
  <si>
    <t>Центральний парк культури і відпочинку  ім. Горького</t>
  </si>
  <si>
    <t>ВСЬОГО</t>
  </si>
  <si>
    <r>
      <t>ТЕРИТОРІЇ ТА ОБ'ЄКТИ МІСЦЕВОГО ЗНАЧЕННЯ</t>
    </r>
    <r>
      <rPr>
        <sz val="11"/>
        <rFont val="Times New Roman"/>
        <family val="1"/>
      </rPr>
      <t>.</t>
    </r>
  </si>
  <si>
    <t>РЕГІОНАЛЬНІ ЛАНДШАФТНІ ПАРКИ</t>
  </si>
  <si>
    <t>«Середнє Побужжя»</t>
  </si>
  <si>
    <t>Регіональний ландшафтний парк</t>
  </si>
  <si>
    <t>Сутиська селищна рада, Тиврівська селищна рада, Довгополівська с/р, Дзвониська с/р, Шендерівська с/р, Колюхівська с/р, Маловулизька с/р</t>
  </si>
  <si>
    <t>Рішення 27 сесії Вінницької обласної ради 5 скликання  № 903 від 10 грудня 2009 року</t>
  </si>
  <si>
    <t>«Дністер»</t>
  </si>
  <si>
    <t>«Мурафа»</t>
  </si>
  <si>
    <t>Рішення 17 сесії Вінницької обласної ради 5 скликання № 573 від 29.05.08р</t>
  </si>
  <si>
    <t>«Немирівське Побужжя»</t>
  </si>
  <si>
    <t>Рішення 16 сесії Вінницької обласної ради 6 скликання № 548 від 20.06.13р.</t>
  </si>
  <si>
    <t>Урочище “Шиянецьке”</t>
  </si>
  <si>
    <t>ТОВ “Лан”, с. Гайове</t>
  </si>
  <si>
    <t>Рішення 11 сесії 23 скликання облради від 17.12.99 р.</t>
  </si>
  <si>
    <t>“Крушинівський”</t>
  </si>
  <si>
    <t>Бершадський ДЛГ</t>
  </si>
  <si>
    <t>Рішення облради  № 263 від 25.10.90 р.</t>
  </si>
  <si>
    <t>“Сумівський”</t>
  </si>
  <si>
    <t>“П’ятничанський”</t>
  </si>
  <si>
    <t>Стрижавська сільська рада</t>
  </si>
  <si>
    <t>Рішення облради № 371 від 29.08.84 р.</t>
  </si>
  <si>
    <t>“Стрижавські орхідеї”</t>
  </si>
  <si>
    <t>Рішення облради № 525 від 19.12.85 р.</t>
  </si>
  <si>
    <t>“Запопова”</t>
  </si>
  <si>
    <t>СТОВ “Дружба”</t>
  </si>
  <si>
    <t>“Курочка”</t>
  </si>
  <si>
    <t>СФГ “Прогрес”</t>
  </si>
  <si>
    <t>Рішення 9 сесії  облради від 28.03.97 р.</t>
  </si>
  <si>
    <t>Урочище “Турська стінка”</t>
  </si>
  <si>
    <t>СТОВ “Вільшанське”</t>
  </si>
  <si>
    <t>Розпорядження облдержадміністрації № 200 від 22.12.95 р.</t>
  </si>
  <si>
    <t>Урочище “Суха долина”</t>
  </si>
  <si>
    <t>ТОВ “Агрофірма “Крижопіль”</t>
  </si>
  <si>
    <t>“Григорівська гора”</t>
  </si>
  <si>
    <t>Бронницька сільська рада</t>
  </si>
  <si>
    <t>Рішення 11 сесії 23 скликання обласної ради від 17.12.1999р.</t>
  </si>
  <si>
    <t>“Бронницька гора”</t>
  </si>
  <si>
    <t>“Криштофорівська гора ”</t>
  </si>
  <si>
    <t>“Звеняча долина”</t>
  </si>
  <si>
    <t>Слобода - Яришівська сільська рада</t>
  </si>
  <si>
    <t>“Бернашівський”</t>
  </si>
  <si>
    <t>Бернашівська сільська рада</t>
  </si>
  <si>
    <t>15.</t>
  </si>
  <si>
    <t>“Значок”</t>
  </si>
  <si>
    <t>Могилів - Подільський ДЛГ</t>
  </si>
  <si>
    <t>16.</t>
  </si>
  <si>
    <t>Могилів  - Подільський ДЛГ</t>
  </si>
  <si>
    <t>17.</t>
  </si>
  <si>
    <t>Урочище “Анциполівське”</t>
  </si>
  <si>
    <t>Зяньковецька сільська рада</t>
  </si>
  <si>
    <t>18.</t>
  </si>
  <si>
    <t>“Гранітні скелі”</t>
  </si>
  <si>
    <t>Грабовецька сільська рада</t>
  </si>
  <si>
    <t>19.</t>
  </si>
  <si>
    <t>“Ладижинський”</t>
  </si>
  <si>
    <t>Семенська сільська рада</t>
  </si>
  <si>
    <t xml:space="preserve">Рішення облвиконкому №263 від 25.10.90 </t>
  </si>
  <si>
    <t>20.</t>
  </si>
  <si>
    <t>“Сажчанська дубина”</t>
  </si>
  <si>
    <t>21.</t>
  </si>
  <si>
    <t>“Кукулянська дача”</t>
  </si>
  <si>
    <t>22.</t>
  </si>
  <si>
    <t>“Кисерняк”</t>
  </si>
  <si>
    <t>23.</t>
  </si>
  <si>
    <t>Урочище “Кікеї ”</t>
  </si>
  <si>
    <t>Болганська сільська рада</t>
  </si>
  <si>
    <t>24.</t>
  </si>
  <si>
    <t>“Крутосхили”</t>
  </si>
  <si>
    <t>Довгополівська  сільська рада</t>
  </si>
  <si>
    <t>Рішення 11 сесії 23 скликання облради  від 17.12.99 р.</t>
  </si>
  <si>
    <t>25.</t>
  </si>
  <si>
    <t>“Закрута”</t>
  </si>
  <si>
    <t>Маловулизька сільська рада</t>
  </si>
  <si>
    <t>Рішення облради 9 сесії 22скликання від 28.03.97 р.</t>
  </si>
  <si>
    <t>26.</t>
  </si>
  <si>
    <t>“Лужки”</t>
  </si>
  <si>
    <t>Вилянська сільська рада</t>
  </si>
  <si>
    <t>Рішення 11 сесії 23 скликання від 17.12.99 р.</t>
  </si>
  <si>
    <t>27.</t>
  </si>
  <si>
    <t>“Стінка”</t>
  </si>
  <si>
    <t>Стінянська сільська рада</t>
  </si>
  <si>
    <t>28.</t>
  </si>
  <si>
    <t>“Ободівська дача”</t>
  </si>
  <si>
    <t>Рішення виконкому №371 від 29.08.84</t>
  </si>
  <si>
    <t>29.</t>
  </si>
  <si>
    <t>“Цибулівська дача”</t>
  </si>
  <si>
    <t>Цибулівська сільська рада</t>
  </si>
  <si>
    <t>30.</t>
  </si>
  <si>
    <t>Урочище “Половича”</t>
  </si>
  <si>
    <t>Тростянецька селищна рада</t>
  </si>
  <si>
    <t xml:space="preserve">Рішення облради 9 сесії 22 скликання від 28.03.97 </t>
  </si>
  <si>
    <t>31.</t>
  </si>
  <si>
    <t>“Дранка”</t>
  </si>
  <si>
    <t>Рішення облради 13 сесії 22 скликання від 26.12.97 р.</t>
  </si>
  <si>
    <t>32.</t>
  </si>
  <si>
    <t>Урочище “Дзерівка”</t>
  </si>
  <si>
    <t>33.</t>
  </si>
  <si>
    <t>Урочище “Гора дубина”</t>
  </si>
  <si>
    <t>34.</t>
  </si>
  <si>
    <t>Урочище “Березів яр”</t>
  </si>
  <si>
    <t>Рішення 11 сесії 23 скликання облради від 17.12.99р.</t>
  </si>
  <si>
    <t>35.</t>
  </si>
  <si>
    <t>36.</t>
  </si>
  <si>
    <t>37.</t>
  </si>
  <si>
    <t>“Копистирин”</t>
  </si>
  <si>
    <t>38.</t>
  </si>
  <si>
    <t>«Шумський»</t>
  </si>
  <si>
    <t>Вербська с/р</t>
  </si>
  <si>
    <t>39.</t>
  </si>
  <si>
    <t>«Чагарник»</t>
  </si>
  <si>
    <t>Тягунська с/р</t>
  </si>
  <si>
    <t>40.</t>
  </si>
  <si>
    <t>"Лядівський"</t>
  </si>
  <si>
    <t>Яришівська сільська рада</t>
  </si>
  <si>
    <t>41.</t>
  </si>
  <si>
    <t>"Нагорянський"</t>
  </si>
  <si>
    <t>Козлівська сільська рада</t>
  </si>
  <si>
    <t>42.</t>
  </si>
  <si>
    <t>«Капличка»</t>
  </si>
  <si>
    <t>Махаринецька с/р</t>
  </si>
  <si>
    <t>43.</t>
  </si>
  <si>
    <t>«Долина ірисів»</t>
  </si>
  <si>
    <t>Снітківська сільська рада</t>
  </si>
  <si>
    <t>“Заповідні модрини”</t>
  </si>
  <si>
    <t>Жмеринський ДЛГ</t>
  </si>
  <si>
    <t>Рішення  облвиконкому від 18.08.83р. №384</t>
  </si>
  <si>
    <t>“Вороновицька дача”</t>
  </si>
  <si>
    <t>Лісовий</t>
  </si>
  <si>
    <t>Вінницький район, Комарівська сільська рада, Вороновицьке лісництво, кв.12 діл.5</t>
  </si>
  <si>
    <t>Рішення облвиконкому від 18.08.83р. №384</t>
  </si>
  <si>
    <t>“Калинівський”</t>
  </si>
  <si>
    <t>Калинівський район, Сальницька сільська рада, Калинівське лісництво, кв.122 діл. 2</t>
  </si>
  <si>
    <t>Рішення облвиконкому від 29.08.84р. №371</t>
  </si>
  <si>
    <t>“Сосновий бір”</t>
  </si>
  <si>
    <t>“Брацлавська дача”</t>
  </si>
  <si>
    <t>Тульчинський ДЛМГ</t>
  </si>
  <si>
    <t>Рішення облвиконкому № 384 від 18.03.83 та №371 від 29.08.84р.</t>
  </si>
  <si>
    <t>“Моївська дача”</t>
  </si>
  <si>
    <t>Могилів-Полільський ДЛГ</t>
  </si>
  <si>
    <t>“Мовчани”</t>
  </si>
  <si>
    <t>ландшафтний</t>
  </si>
  <si>
    <t>Жмеринська районна рада УТМР</t>
  </si>
  <si>
    <t>Рішення сесії обласної ради 9 сесії 22 скликання від 28.03.97р.</t>
  </si>
  <si>
    <t>“Дністер”</t>
  </si>
  <si>
    <t>Могилів-Подільський ДЛГ</t>
  </si>
  <si>
    <t>“Лучанське”</t>
  </si>
  <si>
    <t>“Вище школи”</t>
  </si>
  <si>
    <t>Розпорядження облдержадміністрації №200 від 22.12.95р.</t>
  </si>
  <si>
    <t>Урочище “Біля вапняків”</t>
  </si>
  <si>
    <t>“Левада”</t>
  </si>
  <si>
    <t>Брідоцька сільська рада</t>
  </si>
  <si>
    <t>Рішення облвиконкому від 25.10.90р. №263</t>
  </si>
  <si>
    <t>“Бутова”</t>
  </si>
  <si>
    <t>“Прибузький”</t>
  </si>
  <si>
    <t>Печерська сільська рада</t>
  </si>
  <si>
    <t>Рішення облради 13 сесії 22 скликання 26.12.97р.</t>
  </si>
  <si>
    <t>“Марусине”</t>
  </si>
  <si>
    <t>ПСП “Україна”</t>
  </si>
  <si>
    <t>Урочище “Федьківське”</t>
  </si>
  <si>
    <t>Тульчинський район, с.Клебань</t>
  </si>
  <si>
    <t>СТОВ “1 –е Травня”</t>
  </si>
  <si>
    <t>“Ковалева”</t>
  </si>
  <si>
    <t>“Мурафа”</t>
  </si>
  <si>
    <t>ТОВ Чернівецький “Райкомунліс”</t>
  </si>
  <si>
    <t>“Гопчиця”</t>
  </si>
  <si>
    <t>Рішення облвиконкому №263 від 25.10.90р.</t>
  </si>
  <si>
    <t>«Берізки»</t>
  </si>
  <si>
    <t>Четвертинівська с/р</t>
  </si>
  <si>
    <t>«Баглайові левади»</t>
  </si>
  <si>
    <t>Білківська с/р</t>
  </si>
  <si>
    <t>«Гадаї»</t>
  </si>
  <si>
    <t>Слободищенська с/р</t>
  </si>
  <si>
    <t>"Немиринецьке"</t>
  </si>
  <si>
    <t>Переможнянська с/р</t>
  </si>
  <si>
    <t>"Перемога"</t>
  </si>
  <si>
    <t>«Зачарована долина»</t>
  </si>
  <si>
    <t>Рішення 25 сесії Вінницької обласної ради 5 скликання  № 834 від 29 липня 2009 року</t>
  </si>
  <si>
    <t>«Надросся»</t>
  </si>
  <si>
    <t>«Бузький поліг»</t>
  </si>
  <si>
    <t>«Турчинський ліс»</t>
  </si>
  <si>
    <t>«Кавачівська дача»</t>
  </si>
  <si>
    <t>Кивачівська с/р</t>
  </si>
  <si>
    <t>«Сашанська левада»</t>
  </si>
  <si>
    <t>Сашанська с/р</t>
  </si>
  <si>
    <t>«Сокирянська балка»</t>
  </si>
  <si>
    <t>Сокирянська с/р</t>
  </si>
  <si>
    <t>«Урочище «Грабарка»</t>
  </si>
  <si>
    <t>Ободівська с/р</t>
  </si>
  <si>
    <t>«Урочище «Кручі»</t>
  </si>
  <si>
    <t>Новоободівська с/р</t>
  </si>
  <si>
    <t>Рішення обл..ради№113834сесії 5скликання від 25.10.10р.</t>
  </si>
  <si>
    <t>«Стрімкач»</t>
  </si>
  <si>
    <t>Кричанівська с/р</t>
  </si>
  <si>
    <t>Рішення 34 сесії 5скликання №1138 обласної ради від 25.10.10р</t>
  </si>
  <si>
    <t>Моївська с/р</t>
  </si>
  <si>
    <t>Рішення 34 сесії Вінницької обласної ради 5 скликання № 1138 від 25.10.10р</t>
  </si>
  <si>
    <t>Миска</t>
  </si>
  <si>
    <t>Тростянецький    р-н              с.Ободівка</t>
  </si>
  <si>
    <t>Рішення 25 сесії Вінницької обласної ради 4 скликання № 1014 від 23.12.05р.</t>
  </si>
  <si>
    <t>Урочище “Луги”</t>
  </si>
  <si>
    <t>Немирівський р-н, с. Велика Бушинка</t>
  </si>
  <si>
    <t>Великобушинська сільська рада</t>
  </si>
  <si>
    <t>44.</t>
  </si>
  <si>
    <t>«Межирівські берізки»</t>
  </si>
  <si>
    <t>Жмеринський район, Рівська с/р</t>
  </si>
  <si>
    <t>Рівська с/р</t>
  </si>
  <si>
    <t>45.</t>
  </si>
  <si>
    <t>«Струмок»</t>
  </si>
  <si>
    <t>м.Жмеринка</t>
  </si>
  <si>
    <t>Жмеринська міська рада</t>
  </si>
  <si>
    <t>«Корчівка»</t>
  </si>
  <si>
    <t>«Джерельна діброва»</t>
  </si>
  <si>
    <t>«Караєцький»</t>
  </si>
  <si>
    <t>Мурованокуриловецький р-н Рівненська с/р</t>
  </si>
  <si>
    <t>Рівненська с/р</t>
  </si>
  <si>
    <t>«Яришівська гора»</t>
  </si>
  <si>
    <t>“Початок”</t>
  </si>
  <si>
    <t xml:space="preserve">Рішення 5 сесії  23 скликання облради  від 29.04.99р. </t>
  </si>
  <si>
    <t>“Горбовецький”</t>
  </si>
  <si>
    <t>Горбовецька сільська рада</t>
  </si>
  <si>
    <t>“Переладино”</t>
  </si>
  <si>
    <t>Рішення облвиконкому №384  від 18.03.83р.</t>
  </si>
  <si>
    <t>“Устя”</t>
  </si>
  <si>
    <t>рішення  № 525  11 сесії 4 скликанн  Вінницької облради  від 19.03.04р.</t>
  </si>
  <si>
    <t>“Осоковий”</t>
  </si>
  <si>
    <t xml:space="preserve"> Кіровська сільська рада </t>
  </si>
  <si>
    <t xml:space="preserve">Рішення облвиконкому № 384 від 18.0383, № 371 від29.08.84 </t>
  </si>
  <si>
    <t>“Осична”</t>
  </si>
  <si>
    <t>Рішення 5 сесії 23 скликання    облради від 29.04.99</t>
  </si>
  <si>
    <t>Фермерське гсподарство “Агроросток”</t>
  </si>
  <si>
    <t>“Синарна”</t>
  </si>
  <si>
    <t xml:space="preserve">Сільськогосподарський кооператив “Світанок” </t>
  </si>
  <si>
    <t>“Зелені криниці”</t>
  </si>
  <si>
    <t>Погребищенський “Райагроліс”</t>
  </si>
  <si>
    <t>Демидівська с/р</t>
  </si>
  <si>
    <t>«Ревуха»</t>
  </si>
  <si>
    <t>Куриловецька с/р</t>
  </si>
  <si>
    <t>Опустя</t>
  </si>
  <si>
    <t>Самгородоцька сільська рада</t>
  </si>
  <si>
    <t>«Снивода»</t>
  </si>
  <si>
    <t>Рішення 5 сесії Вінницької обласної ради 6 скликання № 104 від 29.04.11р.</t>
  </si>
  <si>
    <t>«Рівський»</t>
  </si>
  <si>
    <t>«Барський»</t>
  </si>
  <si>
    <t>м.Бар</t>
  </si>
  <si>
    <t>Барська міська рада</t>
  </si>
  <si>
    <t>«Водограй»</t>
  </si>
  <si>
    <t>Барський район, смт.Копайгород</t>
  </si>
  <si>
    <t>Копайгородська селищна рада</t>
  </si>
  <si>
    <t>“Лебединий”</t>
  </si>
  <si>
    <t>Потоківська сільська рада</t>
  </si>
  <si>
    <t>“Сандрацький”</t>
  </si>
  <si>
    <t>Широко-Гребельська сільська рада</t>
  </si>
  <si>
    <t>Рішення облради 9 сесії 22 скликання 28.03.97р.</t>
  </si>
  <si>
    <t>орнітологічний</t>
  </si>
  <si>
    <t>Районна рада УТМР</t>
  </si>
  <si>
    <t>Рішення облвиконкому №525 від 18.12.85р.</t>
  </si>
  <si>
    <t>Рішення облвиконкому №371 від 29.08.84р.</t>
  </si>
  <si>
    <t>«Титусівський ліс»</t>
  </si>
  <si>
    <t>ентомологічний</t>
  </si>
  <si>
    <t>ВОКСЛП «Віноблагроліс»</t>
  </si>
  <si>
    <t>Рішення 25 сесії Вінницької обласної ради 4 скликання  № 1014 від 23.12.05 року</t>
  </si>
  <si>
    <t>ПАМ’ЯТКИ ПРИРОДИ:</t>
  </si>
  <si>
    <t>“Ясени”</t>
  </si>
  <si>
    <t>Алея модрини європейської</t>
  </si>
  <si>
    <t>Алея дуба червоного</t>
  </si>
  <si>
    <t>Агрофірма “Маяк”</t>
  </si>
  <si>
    <t>Рішення облвиконкому від29.08.84р. №371</t>
  </si>
  <si>
    <t>Дуб-велетень</t>
  </si>
  <si>
    <t>Бершадський міськомунгосп</t>
  </si>
  <si>
    <t>Віковий дуб</t>
  </si>
  <si>
    <t>Сумівська дубина</t>
  </si>
  <si>
    <t>Рішення облвиконкому від 18.08.83 р. № 384 і 29.08.84р. № 371</t>
  </si>
  <si>
    <t xml:space="preserve">7. </t>
  </si>
  <si>
    <t>Рішення облвиконкому від 29.08.84р. № 371</t>
  </si>
  <si>
    <t>“Круглиця”</t>
  </si>
  <si>
    <t xml:space="preserve">Рішення облвиконкому від 22.06.72р. № 335 та рішення від 29.08.84р.№ 371. </t>
  </si>
  <si>
    <t>“Маленька біданка”</t>
  </si>
  <si>
    <t>Одинокий дуб</t>
  </si>
  <si>
    <t>Рішення облвиконкому від 13.05.64р. № 187 та рішення від 29.08.84 № 371</t>
  </si>
  <si>
    <t>“Кабачок”</t>
  </si>
  <si>
    <t>“Горішина”</t>
  </si>
  <si>
    <t>Культура горіха чорного</t>
  </si>
  <si>
    <t>Еталонна діброва</t>
  </si>
  <si>
    <t>Горіховий гай</t>
  </si>
  <si>
    <t>Горіх грецький</t>
  </si>
  <si>
    <t>Горіх маньчжурський</t>
  </si>
  <si>
    <t>Горіх чорний</t>
  </si>
  <si>
    <t>Діброва</t>
  </si>
  <si>
    <t>Вінницький район, Комарівська сільська рада, Вороновицьке лісництво, кв.15, д.5</t>
  </si>
  <si>
    <t>Вороновицька горішина</t>
  </si>
  <si>
    <t>Вінницький район, Комарівська сільська рада, Вороновицьке лісництво, кв.15, д.9</t>
  </si>
  <si>
    <t>Вороновицька дубина</t>
  </si>
  <si>
    <t>Вінницький район, Комарівська сільська рада, Вороновицьке лісництво, кв.9, д.19</t>
  </si>
  <si>
    <t>Бук європейський</t>
  </si>
  <si>
    <t>Могилів - Подільський район, Юрковецька сільрада, Юрковецьке лісництво , кв.6-15</t>
  </si>
  <si>
    <t>ПАРКИ -ПАМ'ЯТКИ САДОВО -ПАРКОВОГО МИСТЕЦТВА</t>
  </si>
  <si>
    <t>Могилів-Подільський р-н, с . Грушка, правий берег р. Мурафи, на північний схід від села</t>
  </si>
  <si>
    <t>Мурованокуриловецький район, с. Немерче</t>
  </si>
  <si>
    <t>Парк-пам’ятка садово-паркового мистецтва (ППСПМ)</t>
  </si>
  <si>
    <t>ППСПМ</t>
  </si>
  <si>
    <t>“Наддністрянський”</t>
  </si>
  <si>
    <t>Дошка</t>
  </si>
  <si>
    <t>Криничка</t>
  </si>
  <si>
    <t>46.</t>
  </si>
  <si>
    <t>Красне</t>
  </si>
  <si>
    <t>Сосонка</t>
  </si>
  <si>
    <t>Розкошівський скарб</t>
  </si>
  <si>
    <t>Ільківський став</t>
  </si>
  <si>
    <t>Тростянецький</t>
  </si>
  <si>
    <t>Мазуровецька дубина</t>
  </si>
  <si>
    <t>Ставки</t>
  </si>
  <si>
    <t>Іллінецький кратер</t>
  </si>
  <si>
    <t>Околиця с. Жван Мурованокуриловецького району</t>
  </si>
  <si>
    <t>Жванська сільська рада</t>
  </si>
  <si>
    <t>Околиця с. Галайківці Мурованокуриловецького району</t>
  </si>
  <si>
    <t>Галайковецька сільська рада</t>
  </si>
  <si>
    <t>Рішення 10 сесії обласної ради 7 скликання № 197 від 22.09.2016 р</t>
  </si>
  <si>
    <t>Рішення 10 сесії Вінницької обларади 7 скликання № 196 від 22.09.2016</t>
  </si>
  <si>
    <t>С. Вікентівка Липовецького р-ну</t>
  </si>
  <si>
    <t>Нападівська с.р.</t>
  </si>
  <si>
    <t>с. Розкошівка Теплицького р-ну</t>
  </si>
  <si>
    <t>Стражгородська с.р.</t>
  </si>
  <si>
    <t>Рішення 21 сесії Вінницької обларади 7 скликання № 402 від 30.06.2017</t>
  </si>
  <si>
    <t>Вінницький р-н. с. Ільківка</t>
  </si>
  <si>
    <t>Ільківська с.р.</t>
  </si>
  <si>
    <t>Рішення облради № 69 від 11.02.16 р.</t>
  </si>
  <si>
    <t>Урочище "Вишенька" на території Чечельницької селищної ради</t>
  </si>
  <si>
    <t>Рішення 7 сесії Вінницької обласної ради 7 скликання № 143 від 30.06.2016 р</t>
  </si>
  <si>
    <t>93.</t>
  </si>
  <si>
    <t>47.</t>
  </si>
  <si>
    <t>Разом</t>
  </si>
  <si>
    <t>РАЗОМ ПАМЯТКИ ПРИРОДИ</t>
  </si>
  <si>
    <t xml:space="preserve">Всього місцевого значення    </t>
  </si>
  <si>
    <t>Зеленоклинівські пороги</t>
  </si>
  <si>
    <t>Боброве поселення (3 сім’ї)</t>
  </si>
  <si>
    <t>ки</t>
  </si>
  <si>
    <t>Волошкове поле</t>
  </si>
  <si>
    <t>Борсуки</t>
  </si>
  <si>
    <t>Кармалюківська с.р.</t>
  </si>
  <si>
    <t>Зелена</t>
  </si>
  <si>
    <t>Бабійове</t>
  </si>
  <si>
    <t>За межами с. Петрани Жмеринського р-ну</t>
  </si>
  <si>
    <t>Рішення 27 сесії Вінницької обласної Ради 7 скликання від 20.12.2017 №  558</t>
  </si>
  <si>
    <t xml:space="preserve">Рішення 17 сесії Вінницької обласної ради 5 скоикання № 573 від 29.05.08 р. </t>
  </si>
  <si>
    <t>м. Ладижин</t>
  </si>
  <si>
    <t>Ладижинська міська рада; Губницька с.р. Гайсинський р-н</t>
  </si>
  <si>
    <t>Рішення 27 сесії Вінницької обласної Ради 7 скликання від 20.12.2017 №  559</t>
  </si>
  <si>
    <t>Вербська сільська рада</t>
  </si>
  <si>
    <t>Околиці с. Вербка Чечельницького району</t>
  </si>
  <si>
    <t xml:space="preserve">Піщанський р-н, с. Дмитрашківка (лівий берег р.Кам’янка) </t>
  </si>
  <si>
    <t>Рішення 27 сесії Вінницької обласної ради 5 скликання № 903 від 10.12.2009</t>
  </si>
  <si>
    <t>Рішення 27 сесії Вінницької обласної ради 5 скликання  № 903 від 10.12.2009</t>
  </si>
  <si>
    <t>Рішення 28 сесії Вінницької обласної ради 5 скликання № 968 від 02.03.2010</t>
  </si>
  <si>
    <t>Рішення 25 сесії Вінницької обласної ради 5 скликання  № 834 від 29.07.2009</t>
  </si>
  <si>
    <t>Рішення 28 сесії Вінницької обласної ради 5 скликання № 968 від 02.03.2009</t>
  </si>
  <si>
    <t>Тульчинський р-н, Печерська с. р. (вздовж р.Південний Буг)</t>
  </si>
  <si>
    <t>Могилів-Подільський ДЛГ ТОВ Мур-Куриловецький “Райкомунліс” Жванська с. р. Наддністрянська с. р.</t>
  </si>
  <si>
    <t>Рішення 20 сесії Вінницької обласної ради 6 скликання № 645 від 20.12.2013</t>
  </si>
  <si>
    <t>Рішення 28 сесії Вінницької обласної ради 5 скликання № 968 від 02.2010</t>
  </si>
  <si>
    <t>Рішення 23 сесії Вінницької обласної ради 5 скликання  № 747 від 27.02.2009</t>
  </si>
  <si>
    <t>Шаргородський р-н (заплава річки Мурафа між  с. Копистирин та  с. Федорівка)</t>
  </si>
  <si>
    <t xml:space="preserve">ВОКСЛП “Віноблагроліс”  </t>
  </si>
  <si>
    <t>рішенням  № 525  11 сесії 4 скликання  Вінницької обласної Ради  від 19.03.2004</t>
  </si>
  <si>
    <t>Немирівський  р-н, верхів‘я  Ладижинського  водосховища з прибережною  смугою</t>
  </si>
  <si>
    <t>Шаргородський  р-н Деребчинська с. р. Джуринське лісництво кв. 9, діл. 2</t>
  </si>
  <si>
    <t>Могилів-Подільський р-н Борівська с. р. Моївське лісництво кв. 23, діл. 5</t>
  </si>
  <si>
    <t>Хмільницький р-н Березнянська с. р. Березнянське лісництво кв.28, діл.3</t>
  </si>
  <si>
    <t>Хмільницький р-н Березнянська с. р. Березнянське лісництво кв.24, діл.12 кв. 25, діл. 5,6</t>
  </si>
  <si>
    <t>Хмільницький р-н Голодьківська с.р. Хмільницьке лісництво кв.32, діл,13</t>
  </si>
  <si>
    <t xml:space="preserve"> Ладижинська міська рада Ладижинське лісництво кв. 39,діл.3, кв. 40, діл. 1</t>
  </si>
  <si>
    <t xml:space="preserve">Розпорядження Вінницької ОДА від 22.12.95р. №200 </t>
  </si>
  <si>
    <t>Рішення 11сесії Вінницької обласної ради 6 скликання  № 334 від 27.04.2012 року</t>
  </si>
  <si>
    <t xml:space="preserve">Рішення 25 сесії Вінницької обласної ради 5 скликання № 834 від 29.07.2009 </t>
  </si>
  <si>
    <t xml:space="preserve">Рішення 28 сесії Вінницької обласної ради 5 скликання № 968 від 02.03.2010 </t>
  </si>
  <si>
    <t>Калинівський  р-н, Мізяківська с.р.,  (ділянка р.Згар  біля с.Мізяків)</t>
  </si>
  <si>
    <t>Барський р-н Барське лісництво (урочище Шершнянська дубина кв.23.діл.3, 4, 6)</t>
  </si>
  <si>
    <t>Вінницький район, Лука-Мелешківська сільська рада (лівий берег Сабарівського водосховища поблизу греблі ГЕС)</t>
  </si>
  <si>
    <t>Рішення 5 сесії Вінницької обласної ради 6 скликання   № 104 від 29.04.2011</t>
  </si>
  <si>
    <t>Рішення 25 сесії Вінницької обласної ради 5 скликання № 834 від 29.07.2009</t>
  </si>
  <si>
    <t>Рішення 28 сесії Вінницької обласної ради 5 скликання  № 968 від 02.03.2010</t>
  </si>
  <si>
    <t xml:space="preserve">МКП “Вінницязеленбуд”. </t>
  </si>
  <si>
    <t>Шаргородський р-н, Деребчинськас.р., Джуринське лісництво, кв.26 діл 8</t>
  </si>
  <si>
    <t>Шаргородський р-н, Гибалівська с.р., Івашковецьке лісництво, кв. 89 діл. 6</t>
  </si>
  <si>
    <t xml:space="preserve">Шаргородський р-н, Деребчинська с.р., Джуринське лісництво, кв.33 діл 9 </t>
  </si>
  <si>
    <t xml:space="preserve">Томашпільський р-н, Вапнярська с.р, Томашпільське лісництво, кв.23 діл.5 </t>
  </si>
  <si>
    <t>Погребищенський р-н, Черемошнянська с.р. Плисківське лісництво,  кв. 29 діл.18</t>
  </si>
  <si>
    <t>Погребищенський район, Спичинецька с.р., Плисківське лісництво,  кв. 19 діл.10</t>
  </si>
  <si>
    <t>Погребищенський район, Спичинецька с.р., Плисківське лісництво,  кв. 19 діл.23</t>
  </si>
  <si>
    <t>Погребищенський р-н, Плисківська с.р., Пплисківське лісництво, кв.29 діл.17</t>
  </si>
  <si>
    <t>Козятинський р-н, Козятинська с.р,   Козятинське лісництво кв. 10 діл. 10, 12,17</t>
  </si>
  <si>
    <t>Літинський р-н, Уладівське лісництво ,кв.67 поблизу с.Гущинці</t>
  </si>
  <si>
    <t xml:space="preserve">Розпорядження Вінницької ОДА 22.12.95р. №200 </t>
  </si>
  <si>
    <t>Іллінецька міська рада</t>
  </si>
  <si>
    <t>Іллінецький р-н за межами с. Лугова</t>
  </si>
  <si>
    <t>Рішення 21 сесії Вінницької обласної ради  7 скликання № 402 від 30.07.17</t>
  </si>
  <si>
    <t xml:space="preserve">Могилів-Подільський р-н, с.Новий Ольчедаїв </t>
  </si>
  <si>
    <t xml:space="preserve">Могилів-Подільський район, с.Ломазів </t>
  </si>
  <si>
    <t>Поповогребельська сільська рада</t>
  </si>
  <si>
    <t>Чечельницький р-н, Поповогребельська с.р.</t>
  </si>
  <si>
    <t>Смілгородський парк</t>
  </si>
  <si>
    <t>Покровський парк</t>
  </si>
  <si>
    <t>Комарівський парк «Огруд»</t>
  </si>
  <si>
    <t>Строїнецький дендропарк</t>
  </si>
  <si>
    <t>Парк «Сосновий бір»</t>
  </si>
  <si>
    <t xml:space="preserve">Рішення 25 сесії Вінницької обласної ради 5 скликання  № 834 від 29.07.2009 </t>
  </si>
  <si>
    <t>Урочище «Демидівська долина»</t>
  </si>
  <si>
    <t>Малоростівський</t>
  </si>
  <si>
    <t xml:space="preserve">Оратівський район   с.Мала Ростівка  (в долині безіменного струмка) </t>
  </si>
  <si>
    <t xml:space="preserve">Немирівський  р-н, Медвежанська с. р.  </t>
  </si>
  <si>
    <t>с. Очеретна Погребищенського району</t>
  </si>
  <si>
    <t>Очеретнянська с.р.</t>
  </si>
  <si>
    <t>Рішення 27 сесії Вінницької обласної Ради 7 скликання від 20.12.2017 №  560</t>
  </si>
  <si>
    <t xml:space="preserve">смт. Чернівці с.Гамулівка с. Коси,  с. Лозова с. Вила Ярузькі с.Скалопіль с.Скорячий Яр,  с. Гонтівка с. Мазурівка </t>
  </si>
  <si>
    <t>Липовецький р-н, смт Турбів</t>
  </si>
  <si>
    <t>Немирівський район Великобушинська с/р, Зарудинецька с/р, Рачківська с.р.</t>
  </si>
  <si>
    <t>Немирівське городище</t>
  </si>
  <si>
    <t>102.</t>
  </si>
  <si>
    <t>88.</t>
  </si>
  <si>
    <t>55.</t>
  </si>
  <si>
    <t>54.</t>
  </si>
  <si>
    <t>53.</t>
  </si>
  <si>
    <t>52.</t>
  </si>
  <si>
    <t>51.</t>
  </si>
  <si>
    <t>50.</t>
  </si>
  <si>
    <t>49.</t>
  </si>
  <si>
    <t>48.</t>
  </si>
  <si>
    <r>
      <rPr>
        <sz val="11"/>
        <rFont val="Times New Roman"/>
        <family val="1"/>
      </rPr>
      <t>Моївська с/р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Чернівецький р-н</t>
    </r>
  </si>
  <si>
    <t>Форма 4 Перелік територій та обєктів ПЗФ загальнодержавного та місцевого значення, розташованих у Вінницькій області станом на 01.01.2018 року</t>
  </si>
  <si>
    <t>ДП "Бершадський Лісгосп"</t>
  </si>
  <si>
    <t>ДП "Іллінецький Лісгосп"</t>
  </si>
  <si>
    <t xml:space="preserve">Могилів-Подільський район, північно - східна околиця с. Бернашівки </t>
  </si>
  <si>
    <t xml:space="preserve">Могилів - Подільський район, с.Немія, </t>
  </si>
  <si>
    <t>ДП "Вінницький лісгосп"</t>
  </si>
  <si>
    <t>Вінницький район,  Мізяківсько-Хуторська  с.р.,  Якушинецьке лісництво кв.3, д.3</t>
  </si>
  <si>
    <t>Вінницький район,  Мізяківсько-Хутірська  с. р.,  Якушинецьке лісництво кв.78, д.18</t>
  </si>
  <si>
    <t xml:space="preserve">Жмеринський район, Коростовецька с.р., Жмеринське лісництво, кв.60 діл.6 </t>
  </si>
  <si>
    <t>ДП "Тульчинське ЛМГ"</t>
  </si>
  <si>
    <t>ДП "Бершадський лісгосп"</t>
  </si>
  <si>
    <t>Служба автомобільних доріг у Вінницькій області</t>
  </si>
  <si>
    <t>Джерело Худенкова криниця</t>
  </si>
  <si>
    <t>загально-зоологічна</t>
  </si>
  <si>
    <t>загально- зоологічна</t>
  </si>
  <si>
    <t>загально -зоологічна</t>
  </si>
  <si>
    <t xml:space="preserve">гідрологічний </t>
  </si>
  <si>
    <t>загально-зоологічний</t>
  </si>
  <si>
    <t>Парк культури і відпочинку селища Крижопіль</t>
  </si>
  <si>
    <t xml:space="preserve">Розпорядження Вінницької ОДА від 22.12.95 р. № 200 </t>
  </si>
  <si>
    <t xml:space="preserve">Мурованокуриловецьий  р-н,  Вище-ольчедаївська с.р., Котюжанське лісництво, кв.27 діл.5 </t>
  </si>
  <si>
    <t xml:space="preserve">Мурованокуриловецьий  р-н  Галайковецька с.р.,  Муровано-куриловецьке лісництво, кв.35 діл.5-6 </t>
  </si>
  <si>
    <t>Мурованокуриловецький район,  с.Роздолівка</t>
  </si>
  <si>
    <t xml:space="preserve">Оратівський р-н, Балабанівська с.р., Оратівське лісництво,  кв.35 діл 6 </t>
  </si>
  <si>
    <t>Крижопільський р-н Соколівська с.р., Заболотнянське лісництво, кв.42 діл.43</t>
  </si>
  <si>
    <t>Гайсинський р-н, Жерденівська с.р., Басаличівське лісництво, кв.61 діл. 1,3</t>
  </si>
  <si>
    <t>Котюжанська с.р.</t>
  </si>
  <si>
    <t>Великобушинська, Зарудинецька, Рачківська с.р.</t>
  </si>
  <si>
    <t xml:space="preserve">Чернівецький район,  Вил- Ярузька с. р., Лозівська с. р., Мазурівська с. р. </t>
  </si>
  <si>
    <t>Дзюньківська, Павлівська, Саражинецька с.р.  ВОКСЛП “Віноблагроліс” Кв.54(вид.2) Кв.73(вид1-9) Кв.46(вид2-4) Кв.47(вид1,2</t>
  </si>
  <si>
    <t xml:space="preserve">Рішення 25 сесії Вінницької обласної ради 5 скликання № 834 від 29.07. 2009 </t>
  </si>
  <si>
    <t>Кривошиївська, Лознянська, Маркушівська, Мар’янівська, Пустовійтівська, Рибчинецька, Скаржинецька, Сьомаківська та Уланівська с/р;Вінницьке міжрайонне управління водного господарства; Уланівський рибцех ПРАТ «СП Вінницярибгосп»</t>
  </si>
  <si>
    <t xml:space="preserve"> м.Бершадь (територія міського парку культури і відпочинку)</t>
  </si>
  <si>
    <t>Вінницький р-н Мізяківсько-Хуторська  с.р.  Якушинецьке лісництво кв.19, д.4</t>
  </si>
  <si>
    <t>МКП “Вінницязеленбуд”.</t>
  </si>
  <si>
    <t>Козятинський р-н, Козятинська с.р., Козятинське лісництво кв. 10 діл. 10, 12,17</t>
  </si>
  <si>
    <t>Мурованокуриловецький р-н Петриманська с.р., Мурованокуриловецьке лісництво, кв 15 діл.5</t>
  </si>
  <si>
    <t>Джерело Марії Загребельної</t>
  </si>
  <si>
    <t>Попівська криничка</t>
  </si>
  <si>
    <t>Джерело “Кришталеве”</t>
  </si>
  <si>
    <t>Рішення облвиконкому №371 від 29.08.84 та № 384 від 18.08.83р.</t>
  </si>
  <si>
    <t>Рішення облвиконкому № 697 від 23.12.71, №371 від 29.08.84 та  № 335 від 22.06.72р.</t>
  </si>
  <si>
    <t>НПП "Кармелюкове Поділля"</t>
  </si>
  <si>
    <t xml:space="preserve">Немирівський р-н, Стрільчинецька с.р.,  Немирівське лісництво, кв.131, 132 </t>
  </si>
  <si>
    <t xml:space="preserve">Погребищенський р-н Дзюньківська, Павлівська, Саражинецька с/р ВОКСЛП"Віноблагроліс"   </t>
  </si>
  <si>
    <t>Вербська дача</t>
  </si>
  <si>
    <t>Червоногреблян ський</t>
  </si>
  <si>
    <t>ВОКСЛП "Віноблагроліс", Бушанська сільська рада</t>
  </si>
  <si>
    <t>Чечельницький район Чечельницька селищна рада,   правий берег р. Савранки</t>
  </si>
  <si>
    <t>Лисогірська с/р -59,5 га, Почапинецька с/р - 716,1 га, Багриновецька с/р - 499,8 га, Бірківська с/р -618,3 га, Горбовецька с/р -366,1 га, Микулинецька с/р - 154,3 га, Літинський виробничий рибцех-444,8 га Літинський торфозавод -150,0 га, Служба автомобільних доріг у Вінницькій області -9,8 га</t>
  </si>
  <si>
    <t>Вінницький район, Михайлівське лісництво- кв. 15-34 Стрижавська с/р - кв. 15,17-21,25,26 =424,0 га Сосонська с/р -кв. 16,22-24 =198,0 га Стадницька с/р -  кв. 27-34=431,0 га</t>
  </si>
  <si>
    <t>Барський р-н с. Мальчівці, Барське лісництво кв.62. в.3, кв.63.в.4, кв.64.в.6, кв.65.в.9, кв.66.в.2.</t>
  </si>
  <si>
    <t xml:space="preserve">Бершадський район,  с.П’ятківка (південна околиця села) </t>
  </si>
  <si>
    <t xml:space="preserve">Теплицький р-н, с.Сокиряни  (долина балок в південній частині села </t>
  </si>
  <si>
    <t>Муровано-Куриловецький район  с. Вищеольчедаїв (правий берег р.Лядова)</t>
  </si>
  <si>
    <t>Муровано-Куриловецький район  с. Вищеольчедаїв</t>
  </si>
  <si>
    <t>Ямпільський район, м.Ямпіль  (геологічні вілслонення поблизу  гирла р.Русава)</t>
  </si>
  <si>
    <t>Тульчинський район, м. Тульчин (сквер, біля будинку піонерів )</t>
  </si>
  <si>
    <t>Гайсинський р-н, Михайлівська с/р, Гайсинське лісництво, кв.70 діл. 6, кв.71 діл.14</t>
  </si>
  <si>
    <t>Рішення облвиконкому № 441 від 30.07.69, №335 від 22.06.72 та №371 від 29.08.84р.</t>
  </si>
  <si>
    <t>Фактична площа територій та об’єктів природно-заповідного фонду області складає 59797,1 га</t>
  </si>
  <si>
    <r>
      <t>*Фактична площа територій та об’єктів області складає 59797,1</t>
    </r>
    <r>
      <rPr>
        <sz val="12"/>
        <color indexed="8"/>
        <rFont val="Times New Roman"/>
        <family val="1"/>
      </rPr>
      <t xml:space="preserve"> га (2,25 % від загальної площі області)</t>
    </r>
  </si>
  <si>
    <t>На 01.01.2018р.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</si>
</sst>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4" fillId="4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6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33" borderId="14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9" fillId="34" borderId="15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5.00390625" style="0" customWidth="1"/>
    <col min="2" max="2" width="8.8515625" style="0" customWidth="1"/>
    <col min="3" max="3" width="19.421875" style="0" customWidth="1"/>
  </cols>
  <sheetData>
    <row r="1" ht="15.75" thickBot="1">
      <c r="A1" s="1" t="s">
        <v>403</v>
      </c>
    </row>
    <row r="2" spans="1:3" ht="30.75" customHeight="1">
      <c r="A2" s="2" t="s">
        <v>401</v>
      </c>
      <c r="B2" s="84" t="s">
        <v>1554</v>
      </c>
      <c r="C2" s="85"/>
    </row>
    <row r="3" spans="1:3" ht="15" customHeight="1" thickBot="1">
      <c r="A3" s="3"/>
      <c r="B3" s="86"/>
      <c r="C3" s="87"/>
    </row>
    <row r="4" spans="1:3" ht="30.75">
      <c r="A4" s="3"/>
      <c r="B4" s="6" t="s">
        <v>890</v>
      </c>
      <c r="C4" s="6" t="s">
        <v>892</v>
      </c>
    </row>
    <row r="5" spans="1:3" ht="15.75" thickBot="1">
      <c r="A5" s="4"/>
      <c r="B5" s="7" t="s">
        <v>891</v>
      </c>
      <c r="C5" s="7" t="s">
        <v>893</v>
      </c>
    </row>
    <row r="6" spans="1:3" ht="15.75" thickBot="1">
      <c r="A6" s="8" t="s">
        <v>894</v>
      </c>
      <c r="B6" s="7" t="s">
        <v>895</v>
      </c>
      <c r="C6" s="7" t="s">
        <v>895</v>
      </c>
    </row>
    <row r="7" spans="1:3" ht="15.75" thickBot="1">
      <c r="A7" s="9" t="s">
        <v>896</v>
      </c>
      <c r="B7" s="7" t="s">
        <v>895</v>
      </c>
      <c r="C7" s="7" t="s">
        <v>895</v>
      </c>
    </row>
    <row r="8" spans="1:3" ht="49.5" customHeight="1" thickBot="1">
      <c r="A8" s="43" t="s">
        <v>897</v>
      </c>
      <c r="B8" s="73">
        <v>1</v>
      </c>
      <c r="C8" s="73">
        <v>20203.4</v>
      </c>
    </row>
    <row r="9" spans="1:3" ht="33" customHeight="1">
      <c r="A9" s="42" t="s">
        <v>898</v>
      </c>
      <c r="B9" s="74">
        <v>4</v>
      </c>
      <c r="C9" s="75">
        <v>18468.4</v>
      </c>
    </row>
    <row r="10" spans="1:3" ht="47.25" thickBot="1">
      <c r="A10" s="9" t="s">
        <v>899</v>
      </c>
      <c r="B10" s="10">
        <v>21</v>
      </c>
      <c r="C10" s="10">
        <v>13563.7</v>
      </c>
    </row>
    <row r="11" spans="1:3" ht="31.5" thickBot="1">
      <c r="A11" s="9" t="s">
        <v>900</v>
      </c>
      <c r="B11" s="77">
        <v>130</v>
      </c>
      <c r="C11" s="10">
        <v>11532.7</v>
      </c>
    </row>
    <row r="12" spans="1:3" ht="47.25" thickBot="1">
      <c r="A12" s="9" t="s">
        <v>901</v>
      </c>
      <c r="B12" s="10">
        <v>10</v>
      </c>
      <c r="C12" s="10">
        <v>322</v>
      </c>
    </row>
    <row r="13" spans="1:3" ht="31.5" thickBot="1">
      <c r="A13" s="9" t="s">
        <v>902</v>
      </c>
      <c r="B13" s="78">
        <v>186</v>
      </c>
      <c r="C13" s="10">
        <v>685.6</v>
      </c>
    </row>
    <row r="14" spans="1:3" ht="47.25" thickBot="1">
      <c r="A14" s="9" t="s">
        <v>903</v>
      </c>
      <c r="B14" s="7"/>
      <c r="C14" s="7"/>
    </row>
    <row r="15" spans="1:3" ht="31.5" thickBot="1">
      <c r="A15" s="9" t="s">
        <v>904</v>
      </c>
      <c r="B15" s="7"/>
      <c r="C15" s="7"/>
    </row>
    <row r="16" spans="1:3" ht="47.25" thickBot="1">
      <c r="A16" s="9" t="s">
        <v>905</v>
      </c>
      <c r="B16" s="7"/>
      <c r="C16" s="7"/>
    </row>
    <row r="17" spans="1:3" ht="31.5" thickBot="1">
      <c r="A17" s="9" t="s">
        <v>906</v>
      </c>
      <c r="B17" s="55">
        <v>1</v>
      </c>
      <c r="C17" s="10">
        <v>10</v>
      </c>
    </row>
    <row r="18" spans="1:3" ht="47.25" thickBot="1">
      <c r="A18" s="9" t="s">
        <v>907</v>
      </c>
      <c r="B18" s="7"/>
      <c r="C18" s="7"/>
    </row>
    <row r="19" spans="1:3" ht="31.5" thickBot="1">
      <c r="A19" s="9" t="s">
        <v>908</v>
      </c>
      <c r="B19" s="7"/>
      <c r="C19" s="7"/>
    </row>
    <row r="20" spans="1:3" ht="53.25" customHeight="1" thickBot="1">
      <c r="A20" s="9" t="s">
        <v>909</v>
      </c>
      <c r="B20" s="10">
        <v>11</v>
      </c>
      <c r="C20" s="10">
        <v>401</v>
      </c>
    </row>
    <row r="21" spans="1:3" ht="48" customHeight="1" thickBot="1">
      <c r="A21" s="9" t="s">
        <v>910</v>
      </c>
      <c r="B21" s="77">
        <v>26</v>
      </c>
      <c r="C21" s="10">
        <v>396.1</v>
      </c>
    </row>
    <row r="22" spans="1:3" ht="15.75" thickBot="1">
      <c r="A22" s="9" t="s">
        <v>911</v>
      </c>
      <c r="B22" s="77">
        <v>30</v>
      </c>
      <c r="C22" s="10">
        <v>734.4</v>
      </c>
    </row>
    <row r="23" spans="1:3" ht="18" customHeight="1" thickBot="1">
      <c r="A23" s="43" t="s">
        <v>912</v>
      </c>
      <c r="B23" s="53">
        <f>B8+B9+B10+B11+B12+B13+B17+B20+B21+B22</f>
        <v>420</v>
      </c>
      <c r="C23" s="53">
        <f>SUM(C8:C22)</f>
        <v>66317.29999999999</v>
      </c>
    </row>
    <row r="24" spans="1:3" ht="35.25" customHeight="1" thickBot="1">
      <c r="A24" s="82" t="s">
        <v>913</v>
      </c>
      <c r="B24" s="88">
        <v>2.51</v>
      </c>
      <c r="C24" s="89"/>
    </row>
    <row r="25" ht="13.5" customHeight="1" hidden="1" thickBot="1">
      <c r="A25" s="83"/>
    </row>
    <row r="26" ht="15">
      <c r="A26" s="11" t="s">
        <v>1553</v>
      </c>
    </row>
  </sheetData>
  <sheetProtection/>
  <mergeCells count="3">
    <mergeCell ref="A24:A25"/>
    <mergeCell ref="B2:C3"/>
    <mergeCell ref="B24:C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31">
      <selection activeCell="C7" sqref="C7"/>
    </sheetView>
  </sheetViews>
  <sheetFormatPr defaultColWidth="9.140625" defaultRowHeight="12.75"/>
  <cols>
    <col min="1" max="1" width="45.00390625" style="0" customWidth="1"/>
    <col min="2" max="2" width="40.421875" style="0" customWidth="1"/>
    <col min="3" max="3" width="46.00390625" style="0" customWidth="1"/>
  </cols>
  <sheetData>
    <row r="1" ht="13.5" thickBot="1">
      <c r="A1" t="s">
        <v>402</v>
      </c>
    </row>
    <row r="2" spans="1:3" ht="30" customHeight="1" thickBot="1">
      <c r="A2" s="95" t="s">
        <v>914</v>
      </c>
      <c r="B2" s="97" t="s">
        <v>915</v>
      </c>
      <c r="C2" s="98"/>
    </row>
    <row r="3" spans="1:3" ht="21.75" customHeight="1" thickBot="1">
      <c r="A3" s="96"/>
      <c r="B3" s="12" t="s">
        <v>916</v>
      </c>
      <c r="C3" s="12" t="s">
        <v>917</v>
      </c>
    </row>
    <row r="4" spans="1:3" ht="31.5" customHeight="1" thickBot="1">
      <c r="A4" s="90" t="s">
        <v>918</v>
      </c>
      <c r="B4" s="14" t="s">
        <v>919</v>
      </c>
      <c r="C4" s="15">
        <v>220</v>
      </c>
    </row>
    <row r="5" spans="1:3" ht="39.75" customHeight="1" thickBot="1">
      <c r="A5" s="92"/>
      <c r="B5" s="14" t="s">
        <v>920</v>
      </c>
      <c r="C5" s="15">
        <v>69.7</v>
      </c>
    </row>
    <row r="6" spans="1:3" ht="42.75" customHeight="1" thickBot="1">
      <c r="A6" s="91"/>
      <c r="B6" s="14" t="s">
        <v>921</v>
      </c>
      <c r="C6" s="15">
        <v>0.5</v>
      </c>
    </row>
    <row r="7" spans="1:3" ht="18" customHeight="1" thickBot="1">
      <c r="A7" s="16" t="s">
        <v>922</v>
      </c>
      <c r="B7" s="17" t="s">
        <v>923</v>
      </c>
      <c r="C7" s="15">
        <v>290.2</v>
      </c>
    </row>
    <row r="8" spans="1:3" ht="34.5" customHeight="1" thickBot="1">
      <c r="A8" s="90" t="s">
        <v>924</v>
      </c>
      <c r="B8" s="14" t="s">
        <v>925</v>
      </c>
      <c r="C8" s="15">
        <v>21.2</v>
      </c>
    </row>
    <row r="9" spans="1:3" ht="36.75" customHeight="1" thickBot="1">
      <c r="A9" s="92"/>
      <c r="B9" s="14" t="s">
        <v>926</v>
      </c>
      <c r="C9" s="15">
        <v>53.7</v>
      </c>
    </row>
    <row r="10" spans="1:3" ht="34.5" customHeight="1" thickBot="1">
      <c r="A10" s="92"/>
      <c r="B10" s="14" t="s">
        <v>927</v>
      </c>
      <c r="C10" s="15">
        <v>15.3</v>
      </c>
    </row>
    <row r="11" spans="1:3" ht="34.5" customHeight="1" thickBot="1">
      <c r="A11" s="92"/>
      <c r="B11" s="14" t="s">
        <v>928</v>
      </c>
      <c r="C11" s="15">
        <v>265</v>
      </c>
    </row>
    <row r="12" spans="1:3" ht="30" customHeight="1" thickBot="1">
      <c r="A12" s="92"/>
      <c r="B12" s="14" t="s">
        <v>929</v>
      </c>
      <c r="C12" s="15">
        <v>8</v>
      </c>
    </row>
    <row r="13" spans="1:3" ht="39" customHeight="1" thickBot="1">
      <c r="A13" s="92"/>
      <c r="B13" s="14" t="s">
        <v>930</v>
      </c>
      <c r="C13" s="15">
        <v>15.5</v>
      </c>
    </row>
    <row r="14" spans="1:3" ht="30" customHeight="1" thickBot="1">
      <c r="A14" s="92"/>
      <c r="B14" s="14" t="s">
        <v>931</v>
      </c>
      <c r="C14" s="15">
        <v>218</v>
      </c>
    </row>
    <row r="15" spans="1:3" ht="41.25" customHeight="1" thickBot="1">
      <c r="A15" s="91"/>
      <c r="B15" s="14" t="s">
        <v>932</v>
      </c>
      <c r="C15" s="18">
        <v>90</v>
      </c>
    </row>
    <row r="16" spans="1:3" ht="24.75" customHeight="1" thickBot="1">
      <c r="A16" s="16" t="s">
        <v>922</v>
      </c>
      <c r="B16" s="17" t="s">
        <v>933</v>
      </c>
      <c r="C16" s="18">
        <v>686.7</v>
      </c>
    </row>
    <row r="17" spans="1:3" ht="29.25" customHeight="1" thickBot="1">
      <c r="A17" s="90" t="s">
        <v>934</v>
      </c>
      <c r="B17" s="14" t="s">
        <v>935</v>
      </c>
      <c r="C17" s="15">
        <v>20</v>
      </c>
    </row>
    <row r="18" spans="1:3" ht="30.75" customHeight="1" thickBot="1">
      <c r="A18" s="92"/>
      <c r="B18" s="14" t="s">
        <v>936</v>
      </c>
      <c r="C18" s="15">
        <v>25.5</v>
      </c>
    </row>
    <row r="19" spans="1:3" ht="29.25" customHeight="1" thickBot="1">
      <c r="A19" s="92"/>
      <c r="B19" s="14" t="s">
        <v>937</v>
      </c>
      <c r="C19" s="15">
        <v>44</v>
      </c>
    </row>
    <row r="20" spans="1:3" ht="28.5" customHeight="1" thickBot="1">
      <c r="A20" s="92"/>
      <c r="B20" s="14" t="s">
        <v>938</v>
      </c>
      <c r="C20" s="15">
        <v>1</v>
      </c>
    </row>
    <row r="21" spans="1:3" ht="28.5" customHeight="1" thickBot="1">
      <c r="A21" s="91"/>
      <c r="B21" s="14" t="s">
        <v>939</v>
      </c>
      <c r="C21" s="15">
        <v>0.7</v>
      </c>
    </row>
    <row r="22" spans="1:3" ht="22.5" customHeight="1" thickBot="1">
      <c r="A22" s="16" t="s">
        <v>922</v>
      </c>
      <c r="B22" s="17" t="s">
        <v>940</v>
      </c>
      <c r="C22" s="15">
        <v>91.2</v>
      </c>
    </row>
    <row r="23" spans="1:3" ht="32.25" customHeight="1" thickBot="1">
      <c r="A23" s="90" t="s">
        <v>941</v>
      </c>
      <c r="B23" s="14" t="s">
        <v>942</v>
      </c>
      <c r="C23" s="15">
        <v>295</v>
      </c>
    </row>
    <row r="24" spans="1:3" ht="27.75" customHeight="1" thickBot="1">
      <c r="A24" s="92"/>
      <c r="B24" s="14" t="s">
        <v>943</v>
      </c>
      <c r="C24" s="15">
        <v>82</v>
      </c>
    </row>
    <row r="25" spans="1:3" ht="27" customHeight="1" thickBot="1">
      <c r="A25" s="92"/>
      <c r="B25" s="14" t="s">
        <v>944</v>
      </c>
      <c r="C25" s="15">
        <v>17.2</v>
      </c>
    </row>
    <row r="26" spans="1:3" ht="28.5" customHeight="1" thickBot="1">
      <c r="A26" s="92"/>
      <c r="B26" s="14" t="s">
        <v>945</v>
      </c>
      <c r="C26" s="15">
        <v>218</v>
      </c>
    </row>
    <row r="27" spans="1:3" ht="30" customHeight="1" thickBot="1">
      <c r="A27" s="91"/>
      <c r="B27" s="14" t="s">
        <v>946</v>
      </c>
      <c r="C27" s="15">
        <v>30.4</v>
      </c>
    </row>
    <row r="28" spans="1:3" ht="11.25" customHeight="1">
      <c r="A28" s="90" t="s">
        <v>922</v>
      </c>
      <c r="B28" s="93" t="s">
        <v>940</v>
      </c>
      <c r="C28" s="90">
        <v>642.6</v>
      </c>
    </row>
    <row r="29" spans="1:3" ht="13.5" thickBot="1">
      <c r="A29" s="91"/>
      <c r="B29" s="94"/>
      <c r="C29" s="91"/>
    </row>
    <row r="30" spans="1:3" ht="25.5" customHeight="1" thickBot="1">
      <c r="A30" s="13" t="s">
        <v>947</v>
      </c>
      <c r="B30" s="14" t="s">
        <v>949</v>
      </c>
      <c r="C30" s="15">
        <v>3259</v>
      </c>
    </row>
    <row r="31" spans="1:3" ht="26.25" customHeight="1" thickBot="1">
      <c r="A31" s="13" t="s">
        <v>948</v>
      </c>
      <c r="B31" s="14" t="s">
        <v>950</v>
      </c>
      <c r="C31" s="15">
        <v>3.8</v>
      </c>
    </row>
    <row r="32" spans="1:3" ht="29.25" customHeight="1" thickBot="1">
      <c r="A32" s="19"/>
      <c r="B32" s="14" t="s">
        <v>951</v>
      </c>
      <c r="C32" s="15">
        <v>8.7</v>
      </c>
    </row>
    <row r="33" spans="1:3" ht="25.5" customHeight="1" thickBot="1">
      <c r="A33" s="19"/>
      <c r="B33" s="14" t="s">
        <v>952</v>
      </c>
      <c r="C33" s="15">
        <v>46</v>
      </c>
    </row>
    <row r="34" spans="1:3" ht="27.75" customHeight="1" thickBot="1">
      <c r="A34" s="4"/>
      <c r="B34" s="14" t="s">
        <v>953</v>
      </c>
      <c r="C34" s="15">
        <v>1492</v>
      </c>
    </row>
    <row r="35" spans="1:3" ht="16.5" customHeight="1" thickBot="1">
      <c r="A35" s="16" t="s">
        <v>954</v>
      </c>
      <c r="B35" s="17" t="s">
        <v>940</v>
      </c>
      <c r="C35" s="15">
        <v>4809.5</v>
      </c>
    </row>
    <row r="36" spans="1:3" ht="24.75" customHeight="1" thickBot="1">
      <c r="A36" s="16" t="s">
        <v>955</v>
      </c>
      <c r="B36" s="15">
        <v>26</v>
      </c>
      <c r="C36" s="15">
        <v>6520.2</v>
      </c>
    </row>
  </sheetData>
  <sheetProtection/>
  <mergeCells count="9">
    <mergeCell ref="C28:C29"/>
    <mergeCell ref="A17:A21"/>
    <mergeCell ref="A23:A27"/>
    <mergeCell ref="A28:A29"/>
    <mergeCell ref="B28:B29"/>
    <mergeCell ref="A2:A3"/>
    <mergeCell ref="B2:C2"/>
    <mergeCell ref="A4:A6"/>
    <mergeCell ref="A8:A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7"/>
  <sheetViews>
    <sheetView zoomScalePageLayoutView="0" workbookViewId="0" topLeftCell="A459">
      <selection activeCell="D473" sqref="D473"/>
    </sheetView>
  </sheetViews>
  <sheetFormatPr defaultColWidth="9.140625" defaultRowHeight="12.75"/>
  <cols>
    <col min="1" max="1" width="6.140625" style="0" customWidth="1"/>
    <col min="2" max="2" width="17.7109375" style="0" customWidth="1"/>
    <col min="3" max="3" width="15.421875" style="0" customWidth="1"/>
    <col min="4" max="4" width="10.57421875" style="0" bestFit="1" customWidth="1"/>
    <col min="5" max="5" width="39.7109375" style="0" customWidth="1"/>
    <col min="6" max="6" width="26.28125" style="0" customWidth="1"/>
    <col min="7" max="7" width="37.421875" style="0" customWidth="1"/>
  </cols>
  <sheetData>
    <row r="1" ht="12.75">
      <c r="A1" s="56" t="s">
        <v>1492</v>
      </c>
    </row>
    <row r="2" ht="13.5" thickBot="1"/>
    <row r="3" spans="1:7" ht="83.25" thickBot="1">
      <c r="A3" s="30" t="s">
        <v>827</v>
      </c>
      <c r="B3" s="29" t="s">
        <v>956</v>
      </c>
      <c r="C3" s="31" t="s">
        <v>957</v>
      </c>
      <c r="D3" s="31" t="s">
        <v>806</v>
      </c>
      <c r="E3" s="31" t="s">
        <v>958</v>
      </c>
      <c r="F3" s="31" t="s">
        <v>959</v>
      </c>
      <c r="G3" s="31" t="s">
        <v>807</v>
      </c>
    </row>
    <row r="4" spans="1:7" ht="29.25" customHeight="1" thickBot="1">
      <c r="A4" s="103" t="s">
        <v>960</v>
      </c>
      <c r="B4" s="104"/>
      <c r="C4" s="104"/>
      <c r="D4" s="104"/>
      <c r="E4" s="104"/>
      <c r="F4" s="104"/>
      <c r="G4" s="105"/>
    </row>
    <row r="5" spans="1:7" ht="15" customHeight="1" thickBot="1">
      <c r="A5" s="28"/>
      <c r="B5" s="27"/>
      <c r="C5" s="22"/>
      <c r="D5" s="22"/>
      <c r="E5" s="22" t="s">
        <v>961</v>
      </c>
      <c r="F5" s="22"/>
      <c r="G5" s="22"/>
    </row>
    <row r="6" spans="1:7" ht="79.5" thickBot="1">
      <c r="A6" s="25" t="s">
        <v>962</v>
      </c>
      <c r="B6" s="12" t="s">
        <v>963</v>
      </c>
      <c r="C6" s="32" t="s">
        <v>947</v>
      </c>
      <c r="D6" s="27">
        <v>20203.4</v>
      </c>
      <c r="E6" s="14" t="s">
        <v>808</v>
      </c>
      <c r="F6" s="12" t="s">
        <v>1534</v>
      </c>
      <c r="G6" s="23" t="s">
        <v>964</v>
      </c>
    </row>
    <row r="7" spans="1:7" ht="14.25" thickBot="1">
      <c r="A7" s="25"/>
      <c r="B7" s="27" t="s">
        <v>1004</v>
      </c>
      <c r="C7" s="22">
        <v>1</v>
      </c>
      <c r="D7" s="12"/>
      <c r="E7" s="14"/>
      <c r="F7" s="12"/>
      <c r="G7" s="23"/>
    </row>
    <row r="8" spans="1:7" ht="14.25" thickBot="1">
      <c r="A8" s="25"/>
      <c r="B8" s="27"/>
      <c r="C8" s="32"/>
      <c r="D8" s="12"/>
      <c r="E8" s="22" t="s">
        <v>965</v>
      </c>
      <c r="F8" s="12"/>
      <c r="G8" s="23"/>
    </row>
    <row r="9" spans="1:7" ht="27.75" thickBot="1">
      <c r="A9" s="20" t="s">
        <v>962</v>
      </c>
      <c r="B9" s="23" t="s">
        <v>966</v>
      </c>
      <c r="C9" s="23" t="s">
        <v>967</v>
      </c>
      <c r="D9" s="23">
        <v>173</v>
      </c>
      <c r="E9" s="23" t="s">
        <v>809</v>
      </c>
      <c r="F9" s="23" t="s">
        <v>1493</v>
      </c>
      <c r="G9" s="23" t="s">
        <v>810</v>
      </c>
    </row>
    <row r="10" spans="1:7" ht="42" thickBot="1">
      <c r="A10" s="20" t="s">
        <v>968</v>
      </c>
      <c r="B10" s="23" t="s">
        <v>811</v>
      </c>
      <c r="C10" s="23" t="s">
        <v>969</v>
      </c>
      <c r="D10" s="23">
        <v>432</v>
      </c>
      <c r="E10" s="23" t="s">
        <v>812</v>
      </c>
      <c r="F10" s="23" t="s">
        <v>1494</v>
      </c>
      <c r="G10" s="23" t="s">
        <v>813</v>
      </c>
    </row>
    <row r="11" spans="1:7" ht="27.75" thickBot="1">
      <c r="A11" s="20" t="s">
        <v>971</v>
      </c>
      <c r="B11" s="23" t="s">
        <v>972</v>
      </c>
      <c r="C11" s="23" t="s">
        <v>969</v>
      </c>
      <c r="D11" s="23">
        <v>116</v>
      </c>
      <c r="E11" s="23" t="s">
        <v>814</v>
      </c>
      <c r="F11" s="23" t="s">
        <v>973</v>
      </c>
      <c r="G11" s="23" t="s">
        <v>813</v>
      </c>
    </row>
    <row r="12" spans="1:7" ht="42" thickBot="1">
      <c r="A12" s="20" t="s">
        <v>974</v>
      </c>
      <c r="B12" s="23" t="s">
        <v>975</v>
      </c>
      <c r="C12" s="23" t="s">
        <v>969</v>
      </c>
      <c r="D12" s="23">
        <v>48</v>
      </c>
      <c r="E12" s="23" t="s">
        <v>815</v>
      </c>
      <c r="F12" s="23" t="s">
        <v>976</v>
      </c>
      <c r="G12" s="23" t="s">
        <v>816</v>
      </c>
    </row>
    <row r="13" spans="1:7" ht="14.25" thickBot="1">
      <c r="A13" s="20" t="s">
        <v>977</v>
      </c>
      <c r="B13" s="23" t="s">
        <v>978</v>
      </c>
      <c r="C13" s="23" t="s">
        <v>969</v>
      </c>
      <c r="D13" s="23">
        <v>223</v>
      </c>
      <c r="E13" s="23" t="s">
        <v>817</v>
      </c>
      <c r="F13" s="23" t="s">
        <v>976</v>
      </c>
      <c r="G13" s="23" t="s">
        <v>813</v>
      </c>
    </row>
    <row r="14" spans="1:7" ht="27.75" thickBot="1">
      <c r="A14" s="20" t="s">
        <v>979</v>
      </c>
      <c r="B14" s="23" t="s">
        <v>980</v>
      </c>
      <c r="C14" s="23" t="s">
        <v>969</v>
      </c>
      <c r="D14" s="23">
        <v>265</v>
      </c>
      <c r="E14" s="23" t="s">
        <v>818</v>
      </c>
      <c r="F14" s="23" t="s">
        <v>819</v>
      </c>
      <c r="G14" s="23" t="s">
        <v>820</v>
      </c>
    </row>
    <row r="15" spans="1:7" ht="42" thickBot="1">
      <c r="A15" s="20" t="s">
        <v>981</v>
      </c>
      <c r="B15" s="23" t="s">
        <v>982</v>
      </c>
      <c r="C15" s="23" t="s">
        <v>969</v>
      </c>
      <c r="D15" s="23">
        <v>373</v>
      </c>
      <c r="E15" s="23" t="s">
        <v>821</v>
      </c>
      <c r="F15" s="23" t="s">
        <v>1400</v>
      </c>
      <c r="G15" s="23" t="s">
        <v>822</v>
      </c>
    </row>
    <row r="16" spans="1:7" ht="42" thickBot="1">
      <c r="A16" s="20" t="s">
        <v>983</v>
      </c>
      <c r="B16" s="23" t="s">
        <v>984</v>
      </c>
      <c r="C16" s="23" t="s">
        <v>969</v>
      </c>
      <c r="D16" s="23">
        <v>774</v>
      </c>
      <c r="E16" s="23" t="s">
        <v>823</v>
      </c>
      <c r="F16" s="23" t="s">
        <v>985</v>
      </c>
      <c r="G16" s="23" t="s">
        <v>824</v>
      </c>
    </row>
    <row r="17" spans="1:7" ht="42" thickBot="1">
      <c r="A17" s="20" t="s">
        <v>986</v>
      </c>
      <c r="B17" s="23" t="s">
        <v>987</v>
      </c>
      <c r="C17" s="23" t="s">
        <v>969</v>
      </c>
      <c r="D17" s="23">
        <v>1217</v>
      </c>
      <c r="E17" s="23" t="s">
        <v>825</v>
      </c>
      <c r="F17" s="23" t="s">
        <v>988</v>
      </c>
      <c r="G17" s="23" t="s">
        <v>826</v>
      </c>
    </row>
    <row r="18" spans="1:7" ht="42" thickBot="1">
      <c r="A18" s="20" t="s">
        <v>989</v>
      </c>
      <c r="B18" s="23" t="s">
        <v>990</v>
      </c>
      <c r="C18" s="23" t="s">
        <v>969</v>
      </c>
      <c r="D18" s="23">
        <v>595</v>
      </c>
      <c r="E18" s="23" t="s">
        <v>828</v>
      </c>
      <c r="F18" s="23" t="s">
        <v>992</v>
      </c>
      <c r="G18" s="23" t="s">
        <v>829</v>
      </c>
    </row>
    <row r="19" spans="1:7" ht="27" customHeight="1" thickBot="1">
      <c r="A19" s="20" t="s">
        <v>993</v>
      </c>
      <c r="B19" s="23" t="s">
        <v>994</v>
      </c>
      <c r="C19" s="23" t="s">
        <v>969</v>
      </c>
      <c r="D19" s="23">
        <v>50</v>
      </c>
      <c r="E19" s="23" t="s">
        <v>830</v>
      </c>
      <c r="F19" s="23" t="s">
        <v>976</v>
      </c>
      <c r="G19" s="23" t="s">
        <v>831</v>
      </c>
    </row>
    <row r="20" spans="1:7" ht="42" thickBot="1">
      <c r="A20" s="20" t="s">
        <v>995</v>
      </c>
      <c r="B20" s="23" t="s">
        <v>996</v>
      </c>
      <c r="C20" s="23" t="s">
        <v>969</v>
      </c>
      <c r="D20" s="23">
        <v>3259</v>
      </c>
      <c r="E20" s="23" t="s">
        <v>832</v>
      </c>
      <c r="F20" s="23" t="s">
        <v>997</v>
      </c>
      <c r="G20" s="23" t="s">
        <v>833</v>
      </c>
    </row>
    <row r="21" spans="1:7" ht="27.75" thickBot="1">
      <c r="A21" s="20" t="s">
        <v>998</v>
      </c>
      <c r="B21" s="23" t="s">
        <v>999</v>
      </c>
      <c r="C21" s="23" t="s">
        <v>969</v>
      </c>
      <c r="D21" s="23">
        <v>218</v>
      </c>
      <c r="E21" s="23" t="s">
        <v>834</v>
      </c>
      <c r="F21" s="23" t="s">
        <v>1001</v>
      </c>
      <c r="G21" s="23" t="s">
        <v>835</v>
      </c>
    </row>
    <row r="22" spans="1:7" ht="27.75" thickBot="1">
      <c r="A22" s="20" t="s">
        <v>1002</v>
      </c>
      <c r="B22" s="23" t="s">
        <v>1003</v>
      </c>
      <c r="C22" s="23" t="s">
        <v>967</v>
      </c>
      <c r="D22" s="23">
        <v>226</v>
      </c>
      <c r="E22" s="23" t="s">
        <v>836</v>
      </c>
      <c r="F22" s="23" t="s">
        <v>1001</v>
      </c>
      <c r="G22" s="23" t="s">
        <v>837</v>
      </c>
    </row>
    <row r="23" spans="1:7" ht="14.25" thickBot="1">
      <c r="A23" s="20"/>
      <c r="B23" s="22" t="s">
        <v>1395</v>
      </c>
      <c r="C23" s="22">
        <v>14</v>
      </c>
      <c r="D23" s="22">
        <f>SUM(D9:D22)</f>
        <v>7969</v>
      </c>
      <c r="E23" s="23"/>
      <c r="F23" s="23"/>
      <c r="G23" s="23"/>
    </row>
    <row r="24" spans="1:7" ht="27.75" thickBot="1">
      <c r="A24" s="20" t="s">
        <v>838</v>
      </c>
      <c r="B24" s="23" t="s">
        <v>1005</v>
      </c>
      <c r="C24" s="23" t="s">
        <v>1006</v>
      </c>
      <c r="D24" s="23">
        <v>370</v>
      </c>
      <c r="E24" s="23" t="s">
        <v>839</v>
      </c>
      <c r="F24" s="23" t="s">
        <v>1007</v>
      </c>
      <c r="G24" s="23" t="s">
        <v>840</v>
      </c>
    </row>
    <row r="25" spans="1:7" ht="27.75" thickBot="1">
      <c r="A25" s="20" t="s">
        <v>968</v>
      </c>
      <c r="B25" s="23" t="s">
        <v>1008</v>
      </c>
      <c r="C25" s="23" t="s">
        <v>1009</v>
      </c>
      <c r="D25" s="23">
        <v>133</v>
      </c>
      <c r="E25" s="23" t="s">
        <v>841</v>
      </c>
      <c r="F25" s="23" t="s">
        <v>1010</v>
      </c>
      <c r="G25" s="23" t="s">
        <v>842</v>
      </c>
    </row>
    <row r="26" spans="1:7" ht="27.75" thickBot="1">
      <c r="A26" s="20" t="s">
        <v>971</v>
      </c>
      <c r="B26" s="23" t="s">
        <v>1011</v>
      </c>
      <c r="C26" s="23" t="s">
        <v>1009</v>
      </c>
      <c r="D26" s="23">
        <v>487</v>
      </c>
      <c r="E26" s="23" t="s">
        <v>1359</v>
      </c>
      <c r="F26" s="23" t="s">
        <v>1012</v>
      </c>
      <c r="G26" s="23" t="s">
        <v>842</v>
      </c>
    </row>
    <row r="27" spans="1:7" ht="30" customHeight="1" thickBot="1">
      <c r="A27" s="20" t="s">
        <v>974</v>
      </c>
      <c r="B27" s="23" t="s">
        <v>1013</v>
      </c>
      <c r="C27" s="23" t="s">
        <v>1009</v>
      </c>
      <c r="D27" s="23">
        <v>218</v>
      </c>
      <c r="E27" s="23" t="s">
        <v>843</v>
      </c>
      <c r="F27" s="23" t="s">
        <v>1014</v>
      </c>
      <c r="G27" s="23" t="s">
        <v>844</v>
      </c>
    </row>
    <row r="28" spans="1:7" ht="14.25" thickBot="1">
      <c r="A28" s="20"/>
      <c r="B28" s="22" t="s">
        <v>1395</v>
      </c>
      <c r="C28" s="22">
        <v>4</v>
      </c>
      <c r="D28" s="22">
        <v>1208</v>
      </c>
      <c r="E28" s="23"/>
      <c r="F28" s="23"/>
      <c r="G28" s="23"/>
    </row>
    <row r="29" spans="1:7" ht="27.75" thickBot="1">
      <c r="A29" s="20" t="s">
        <v>838</v>
      </c>
      <c r="B29" s="23" t="s">
        <v>1016</v>
      </c>
      <c r="C29" s="23" t="s">
        <v>1017</v>
      </c>
      <c r="D29" s="23">
        <v>295</v>
      </c>
      <c r="E29" s="23" t="s">
        <v>845</v>
      </c>
      <c r="F29" s="23" t="s">
        <v>1014</v>
      </c>
      <c r="G29" s="23" t="s">
        <v>846</v>
      </c>
    </row>
    <row r="30" spans="1:7" ht="14.25" thickBot="1">
      <c r="A30" s="20"/>
      <c r="B30" s="22" t="s">
        <v>1395</v>
      </c>
      <c r="C30" s="22">
        <v>1</v>
      </c>
      <c r="D30" s="22">
        <v>295</v>
      </c>
      <c r="E30" s="23"/>
      <c r="F30" s="23"/>
      <c r="G30" s="23"/>
    </row>
    <row r="31" spans="1:7" ht="69" thickBot="1">
      <c r="A31" s="20" t="s">
        <v>838</v>
      </c>
      <c r="B31" s="23" t="s">
        <v>1018</v>
      </c>
      <c r="C31" s="23" t="s">
        <v>1019</v>
      </c>
      <c r="D31" s="23">
        <v>1073</v>
      </c>
      <c r="E31" s="23" t="s">
        <v>1542</v>
      </c>
      <c r="F31" s="23" t="s">
        <v>1020</v>
      </c>
      <c r="G31" s="23" t="s">
        <v>846</v>
      </c>
    </row>
    <row r="32" spans="1:7" ht="144" customHeight="1" thickBot="1">
      <c r="A32" s="20" t="s">
        <v>847</v>
      </c>
      <c r="B32" s="23" t="s">
        <v>1021</v>
      </c>
      <c r="C32" s="23" t="s">
        <v>1019</v>
      </c>
      <c r="D32" s="23">
        <v>3018.7</v>
      </c>
      <c r="E32" s="23" t="s">
        <v>848</v>
      </c>
      <c r="F32" s="14" t="s">
        <v>1541</v>
      </c>
      <c r="G32" s="23" t="s">
        <v>849</v>
      </c>
    </row>
    <row r="33" spans="1:7" ht="14.25" thickBot="1">
      <c r="A33" s="20"/>
      <c r="B33" s="22" t="s">
        <v>1395</v>
      </c>
      <c r="C33" s="22">
        <v>2</v>
      </c>
      <c r="D33" s="22">
        <v>4091.7</v>
      </c>
      <c r="E33" s="23"/>
      <c r="F33" s="23"/>
      <c r="G33" s="23"/>
    </row>
    <row r="34" spans="1:7" ht="27.75" thickBot="1">
      <c r="A34" s="20"/>
      <c r="B34" s="22" t="s">
        <v>185</v>
      </c>
      <c r="C34" s="51">
        <f>C23+C28+C30+C33</f>
        <v>21</v>
      </c>
      <c r="D34" s="51">
        <f>D23+D28+D30+D33</f>
        <v>13563.7</v>
      </c>
      <c r="E34" s="23"/>
      <c r="F34" s="23"/>
      <c r="G34" s="23"/>
    </row>
    <row r="35" spans="1:7" ht="14.25" thickBot="1">
      <c r="A35" s="34"/>
      <c r="B35" s="31"/>
      <c r="C35" s="33"/>
      <c r="D35" s="33"/>
      <c r="E35" s="31" t="s">
        <v>1022</v>
      </c>
      <c r="F35" s="33"/>
      <c r="G35" s="33"/>
    </row>
    <row r="36" spans="1:7" ht="27.75" thickBot="1">
      <c r="A36" s="20" t="s">
        <v>962</v>
      </c>
      <c r="B36" s="23" t="s">
        <v>850</v>
      </c>
      <c r="C36" s="23" t="s">
        <v>1023</v>
      </c>
      <c r="D36" s="23">
        <v>53</v>
      </c>
      <c r="E36" s="23" t="s">
        <v>851</v>
      </c>
      <c r="F36" s="23" t="s">
        <v>985</v>
      </c>
      <c r="G36" s="23" t="s">
        <v>852</v>
      </c>
    </row>
    <row r="37" spans="1:7" ht="27.75" thickBot="1">
      <c r="A37" s="20" t="s">
        <v>968</v>
      </c>
      <c r="B37" s="23" t="s">
        <v>853</v>
      </c>
      <c r="C37" s="23" t="s">
        <v>1023</v>
      </c>
      <c r="D37" s="23">
        <v>90</v>
      </c>
      <c r="E37" s="23" t="s">
        <v>854</v>
      </c>
      <c r="F37" s="23" t="s">
        <v>1001</v>
      </c>
      <c r="G37" s="23" t="s">
        <v>852</v>
      </c>
    </row>
    <row r="38" spans="1:7" ht="14.25" thickBot="1">
      <c r="A38" s="20"/>
      <c r="B38" s="22" t="s">
        <v>1004</v>
      </c>
      <c r="C38" s="22">
        <v>2</v>
      </c>
      <c r="D38" s="22">
        <v>143</v>
      </c>
      <c r="E38" s="23"/>
      <c r="F38" s="23"/>
      <c r="G38" s="23"/>
    </row>
    <row r="39" spans="1:7" ht="27.75" thickBot="1">
      <c r="A39" s="20" t="s">
        <v>838</v>
      </c>
      <c r="B39" s="23" t="s">
        <v>1024</v>
      </c>
      <c r="C39" s="23" t="s">
        <v>1025</v>
      </c>
      <c r="D39" s="23">
        <v>3.8</v>
      </c>
      <c r="E39" s="23" t="s">
        <v>1540</v>
      </c>
      <c r="F39" s="23" t="s">
        <v>1026</v>
      </c>
      <c r="G39" s="23" t="s">
        <v>855</v>
      </c>
    </row>
    <row r="40" spans="1:7" ht="27.75" thickBot="1">
      <c r="A40" s="20" t="s">
        <v>847</v>
      </c>
      <c r="B40" s="23" t="s">
        <v>1027</v>
      </c>
      <c r="C40" s="23" t="s">
        <v>1025</v>
      </c>
      <c r="D40" s="23">
        <v>8.7</v>
      </c>
      <c r="E40" s="23" t="s">
        <v>856</v>
      </c>
      <c r="F40" s="23" t="s">
        <v>1026</v>
      </c>
      <c r="G40" s="23" t="s">
        <v>855</v>
      </c>
    </row>
    <row r="41" spans="1:7" ht="14.25" thickBot="1">
      <c r="A41" s="20"/>
      <c r="B41" s="22" t="s">
        <v>1004</v>
      </c>
      <c r="C41" s="22">
        <v>2</v>
      </c>
      <c r="D41" s="22">
        <v>12.5</v>
      </c>
      <c r="E41" s="23"/>
      <c r="F41" s="23"/>
      <c r="G41" s="23"/>
    </row>
    <row r="42" spans="1:7" ht="42" thickBot="1">
      <c r="A42" s="20" t="s">
        <v>838</v>
      </c>
      <c r="B42" s="23" t="s">
        <v>1028</v>
      </c>
      <c r="C42" s="23" t="s">
        <v>1029</v>
      </c>
      <c r="D42" s="23">
        <v>29</v>
      </c>
      <c r="E42" s="23" t="s">
        <v>857</v>
      </c>
      <c r="F42" s="23" t="s">
        <v>976</v>
      </c>
      <c r="G42" s="23" t="s">
        <v>858</v>
      </c>
    </row>
    <row r="43" spans="1:7" ht="42" thickBot="1">
      <c r="A43" s="20" t="s">
        <v>847</v>
      </c>
      <c r="B43" s="23" t="s">
        <v>1030</v>
      </c>
      <c r="C43" s="23" t="s">
        <v>1029</v>
      </c>
      <c r="D43" s="23">
        <v>40</v>
      </c>
      <c r="E43" s="23" t="s">
        <v>859</v>
      </c>
      <c r="F43" s="23" t="s">
        <v>860</v>
      </c>
      <c r="G43" s="23" t="s">
        <v>1031</v>
      </c>
    </row>
    <row r="44" spans="1:7" ht="14.25" thickBot="1">
      <c r="A44" s="20"/>
      <c r="B44" s="22" t="s">
        <v>1004</v>
      </c>
      <c r="C44" s="22">
        <v>2</v>
      </c>
      <c r="D44" s="22">
        <v>69</v>
      </c>
      <c r="E44" s="23"/>
      <c r="F44" s="23"/>
      <c r="G44" s="23"/>
    </row>
    <row r="45" spans="1:7" ht="42" thickBot="1">
      <c r="A45" s="20" t="s">
        <v>962</v>
      </c>
      <c r="B45" s="23" t="s">
        <v>1032</v>
      </c>
      <c r="C45" s="23" t="s">
        <v>1033</v>
      </c>
      <c r="D45" s="23">
        <v>0.5</v>
      </c>
      <c r="E45" s="23" t="s">
        <v>1361</v>
      </c>
      <c r="F45" s="23" t="s">
        <v>1034</v>
      </c>
      <c r="G45" s="23" t="s">
        <v>861</v>
      </c>
    </row>
    <row r="46" spans="1:7" ht="30" customHeight="1" thickBot="1">
      <c r="A46" s="20" t="s">
        <v>968</v>
      </c>
      <c r="B46" s="23" t="s">
        <v>1035</v>
      </c>
      <c r="C46" s="23" t="s">
        <v>1033</v>
      </c>
      <c r="D46" s="23">
        <v>0.5</v>
      </c>
      <c r="E46" s="23" t="s">
        <v>1496</v>
      </c>
      <c r="F46" s="23" t="s">
        <v>1036</v>
      </c>
      <c r="G46" s="23" t="s">
        <v>862</v>
      </c>
    </row>
    <row r="47" spans="1:7" ht="27.75" thickBot="1">
      <c r="A47" s="20" t="s">
        <v>971</v>
      </c>
      <c r="B47" s="23" t="s">
        <v>1037</v>
      </c>
      <c r="C47" s="23" t="s">
        <v>1033</v>
      </c>
      <c r="D47" s="23">
        <v>0.5</v>
      </c>
      <c r="E47" s="23" t="s">
        <v>1495</v>
      </c>
      <c r="F47" s="23" t="s">
        <v>1038</v>
      </c>
      <c r="G47" s="23" t="s">
        <v>862</v>
      </c>
    </row>
    <row r="48" spans="1:7" ht="30" customHeight="1" thickBot="1">
      <c r="A48" s="20" t="s">
        <v>863</v>
      </c>
      <c r="B48" s="23" t="s">
        <v>1039</v>
      </c>
      <c r="C48" s="23" t="s">
        <v>1040</v>
      </c>
      <c r="D48" s="23">
        <v>96</v>
      </c>
      <c r="E48" s="23" t="s">
        <v>864</v>
      </c>
      <c r="F48" s="23" t="s">
        <v>1539</v>
      </c>
      <c r="G48" s="23" t="s">
        <v>865</v>
      </c>
    </row>
    <row r="49" spans="1:7" ht="14.25" thickBot="1">
      <c r="A49" s="20"/>
      <c r="B49" s="22" t="s">
        <v>1395</v>
      </c>
      <c r="C49" s="22">
        <v>4</v>
      </c>
      <c r="D49" s="22">
        <v>97.5</v>
      </c>
      <c r="E49" s="23"/>
      <c r="F49" s="23"/>
      <c r="G49" s="23"/>
    </row>
    <row r="50" spans="2:4" ht="27" customHeight="1" thickBot="1">
      <c r="B50" s="50" t="s">
        <v>1396</v>
      </c>
      <c r="C50" s="52">
        <v>10</v>
      </c>
      <c r="D50" s="52">
        <f>D38+D41+D44+D49</f>
        <v>322</v>
      </c>
    </row>
    <row r="51" spans="1:7" ht="13.5" customHeight="1" thickBot="1">
      <c r="A51" s="99" t="s">
        <v>1360</v>
      </c>
      <c r="B51" s="100"/>
      <c r="C51" s="100"/>
      <c r="D51" s="100"/>
      <c r="E51" s="100"/>
      <c r="F51" s="100"/>
      <c r="G51" s="100"/>
    </row>
    <row r="52" spans="1:7" ht="69" thickBot="1">
      <c r="A52" s="34" t="s">
        <v>962</v>
      </c>
      <c r="B52" s="33" t="s">
        <v>1041</v>
      </c>
      <c r="C52" s="33" t="s">
        <v>1363</v>
      </c>
      <c r="D52" s="33">
        <v>31</v>
      </c>
      <c r="E52" s="33" t="s">
        <v>866</v>
      </c>
      <c r="F52" s="33" t="s">
        <v>1043</v>
      </c>
      <c r="G52" s="33" t="s">
        <v>867</v>
      </c>
    </row>
    <row r="53" spans="1:7" ht="27.75" thickBot="1">
      <c r="A53" s="20" t="s">
        <v>968</v>
      </c>
      <c r="B53" s="23" t="s">
        <v>1044</v>
      </c>
      <c r="C53" s="23" t="s">
        <v>1364</v>
      </c>
      <c r="D53" s="23">
        <v>20</v>
      </c>
      <c r="E53" s="23" t="s">
        <v>1362</v>
      </c>
      <c r="F53" s="23" t="s">
        <v>1045</v>
      </c>
      <c r="G53" s="23" t="s">
        <v>867</v>
      </c>
    </row>
    <row r="54" spans="1:7" ht="27.75" thickBot="1">
      <c r="A54" s="20" t="s">
        <v>971</v>
      </c>
      <c r="B54" s="23" t="s">
        <v>1046</v>
      </c>
      <c r="C54" s="23" t="s">
        <v>1364</v>
      </c>
      <c r="D54" s="23">
        <v>85</v>
      </c>
      <c r="E54" s="23" t="s">
        <v>868</v>
      </c>
      <c r="F54" s="23" t="s">
        <v>1047</v>
      </c>
      <c r="G54" s="23" t="s">
        <v>867</v>
      </c>
    </row>
    <row r="55" spans="1:7" ht="30.75" customHeight="1" thickBot="1">
      <c r="A55" s="20" t="s">
        <v>974</v>
      </c>
      <c r="B55" s="23" t="s">
        <v>1048</v>
      </c>
      <c r="C55" s="23" t="s">
        <v>1364</v>
      </c>
      <c r="D55" s="23">
        <v>27</v>
      </c>
      <c r="E55" s="23" t="s">
        <v>869</v>
      </c>
      <c r="F55" s="23" t="s">
        <v>1049</v>
      </c>
      <c r="G55" s="23" t="s">
        <v>867</v>
      </c>
    </row>
    <row r="56" spans="1:7" ht="27.75" thickBot="1">
      <c r="A56" s="20" t="s">
        <v>977</v>
      </c>
      <c r="B56" s="23" t="s">
        <v>1050</v>
      </c>
      <c r="C56" s="23" t="s">
        <v>1364</v>
      </c>
      <c r="D56" s="23">
        <v>25</v>
      </c>
      <c r="E56" s="23" t="s">
        <v>870</v>
      </c>
      <c r="F56" s="23" t="s">
        <v>1052</v>
      </c>
      <c r="G56" s="23" t="s">
        <v>871</v>
      </c>
    </row>
    <row r="57" spans="1:7" ht="27.75" thickBot="1">
      <c r="A57" s="20" t="s">
        <v>979</v>
      </c>
      <c r="B57" s="23" t="s">
        <v>1053</v>
      </c>
      <c r="C57" s="23" t="s">
        <v>1364</v>
      </c>
      <c r="D57" s="23">
        <v>17</v>
      </c>
      <c r="E57" s="23" t="s">
        <v>872</v>
      </c>
      <c r="F57" s="23" t="s">
        <v>873</v>
      </c>
      <c r="G57" s="23" t="s">
        <v>871</v>
      </c>
    </row>
    <row r="58" spans="1:7" ht="31.5" customHeight="1" thickBot="1">
      <c r="A58" s="20" t="s">
        <v>981</v>
      </c>
      <c r="B58" s="23" t="s">
        <v>1055</v>
      </c>
      <c r="C58" s="23" t="s">
        <v>1364</v>
      </c>
      <c r="D58" s="23">
        <v>19</v>
      </c>
      <c r="E58" s="23" t="s">
        <v>874</v>
      </c>
      <c r="F58" s="23" t="s">
        <v>1056</v>
      </c>
      <c r="G58" s="23" t="s">
        <v>875</v>
      </c>
    </row>
    <row r="59" spans="1:7" ht="27.75" thickBot="1">
      <c r="A59" s="20" t="s">
        <v>983</v>
      </c>
      <c r="B59" s="23" t="s">
        <v>1057</v>
      </c>
      <c r="C59" s="23" t="s">
        <v>1364</v>
      </c>
      <c r="D59" s="23">
        <v>20</v>
      </c>
      <c r="E59" s="23" t="s">
        <v>876</v>
      </c>
      <c r="F59" s="23" t="s">
        <v>1058</v>
      </c>
      <c r="G59" s="23" t="s">
        <v>877</v>
      </c>
    </row>
    <row r="60" spans="1:7" ht="42" thickBot="1">
      <c r="A60" s="20" t="s">
        <v>986</v>
      </c>
      <c r="B60" s="23" t="s">
        <v>1059</v>
      </c>
      <c r="C60" s="23" t="s">
        <v>1364</v>
      </c>
      <c r="D60" s="23">
        <v>55</v>
      </c>
      <c r="E60" s="23" t="s">
        <v>878</v>
      </c>
      <c r="F60" s="23" t="s">
        <v>1060</v>
      </c>
      <c r="G60" s="23" t="s">
        <v>879</v>
      </c>
    </row>
    <row r="61" spans="1:7" ht="42" thickBot="1">
      <c r="A61" s="20" t="s">
        <v>989</v>
      </c>
      <c r="B61" s="23" t="s">
        <v>1061</v>
      </c>
      <c r="C61" s="23" t="s">
        <v>1364</v>
      </c>
      <c r="D61" s="23">
        <v>72</v>
      </c>
      <c r="E61" s="23" t="s">
        <v>880</v>
      </c>
      <c r="F61" s="23" t="s">
        <v>1062</v>
      </c>
      <c r="G61" s="23" t="s">
        <v>881</v>
      </c>
    </row>
    <row r="62" spans="1:7" ht="55.5" thickBot="1">
      <c r="A62" s="20" t="s">
        <v>993</v>
      </c>
      <c r="B62" s="23" t="s">
        <v>1063</v>
      </c>
      <c r="C62" s="23" t="s">
        <v>1042</v>
      </c>
      <c r="D62" s="23">
        <v>30</v>
      </c>
      <c r="E62" s="23" t="s">
        <v>882</v>
      </c>
      <c r="F62" s="23" t="s">
        <v>1063</v>
      </c>
      <c r="G62" s="23" t="s">
        <v>881</v>
      </c>
    </row>
    <row r="63" spans="1:7" ht="14.25" thickBot="1">
      <c r="A63" s="20"/>
      <c r="B63" s="22" t="s">
        <v>1015</v>
      </c>
      <c r="C63" s="22">
        <v>11</v>
      </c>
      <c r="D63" s="22">
        <f>SUM(D52:D62)</f>
        <v>401</v>
      </c>
      <c r="E63" s="23"/>
      <c r="F63" s="23"/>
      <c r="G63" s="23"/>
    </row>
    <row r="64" spans="1:7" ht="14.25" thickBot="1">
      <c r="A64" s="20"/>
      <c r="B64" s="22" t="s">
        <v>1064</v>
      </c>
      <c r="C64" s="22">
        <f>C63+C50+C34+C7</f>
        <v>43</v>
      </c>
      <c r="D64" s="22">
        <f>D63+D50+D34+D6</f>
        <v>34490.100000000006</v>
      </c>
      <c r="E64" s="23"/>
      <c r="F64" s="23"/>
      <c r="G64" s="23"/>
    </row>
    <row r="65" spans="1:7" s="44" customFormat="1" ht="14.25" customHeight="1" thickBot="1">
      <c r="A65" s="101" t="s">
        <v>1065</v>
      </c>
      <c r="B65" s="101"/>
      <c r="C65" s="101"/>
      <c r="D65" s="101"/>
      <c r="E65" s="101"/>
      <c r="F65" s="101"/>
      <c r="G65" s="101"/>
    </row>
    <row r="66" spans="1:7" ht="15" customHeight="1" thickBot="1">
      <c r="A66" s="106" t="s">
        <v>1066</v>
      </c>
      <c r="B66" s="107"/>
      <c r="C66" s="107"/>
      <c r="D66" s="107"/>
      <c r="E66" s="107"/>
      <c r="F66" s="107"/>
      <c r="G66" s="108"/>
    </row>
    <row r="67" spans="1:7" ht="96.75" thickBot="1">
      <c r="A67" s="20" t="s">
        <v>962</v>
      </c>
      <c r="B67" s="23" t="s">
        <v>1067</v>
      </c>
      <c r="C67" s="12" t="s">
        <v>1068</v>
      </c>
      <c r="D67" s="65">
        <v>2618.2</v>
      </c>
      <c r="E67" s="23" t="s">
        <v>883</v>
      </c>
      <c r="F67" s="23" t="s">
        <v>1069</v>
      </c>
      <c r="G67" s="12" t="s">
        <v>1070</v>
      </c>
    </row>
    <row r="68" spans="1:7" ht="83.25" thickBot="1">
      <c r="A68" s="20" t="s">
        <v>968</v>
      </c>
      <c r="B68" s="23" t="s">
        <v>1071</v>
      </c>
      <c r="C68" s="12" t="s">
        <v>1068</v>
      </c>
      <c r="D68" s="66">
        <v>6719.48</v>
      </c>
      <c r="E68" s="23" t="s">
        <v>884</v>
      </c>
      <c r="F68" s="23" t="s">
        <v>885</v>
      </c>
      <c r="G68" s="23" t="s">
        <v>886</v>
      </c>
    </row>
    <row r="69" spans="1:7" ht="69" thickBot="1">
      <c r="A69" s="20" t="s">
        <v>971</v>
      </c>
      <c r="B69" s="23" t="s">
        <v>1072</v>
      </c>
      <c r="C69" s="12" t="s">
        <v>1068</v>
      </c>
      <c r="D69" s="65">
        <v>3452.7</v>
      </c>
      <c r="E69" s="23" t="s">
        <v>887</v>
      </c>
      <c r="F69" s="23" t="s">
        <v>1477</v>
      </c>
      <c r="G69" s="12" t="s">
        <v>1073</v>
      </c>
    </row>
    <row r="70" spans="1:7" ht="145.5" thickBot="1">
      <c r="A70" s="20" t="s">
        <v>974</v>
      </c>
      <c r="B70" s="23" t="s">
        <v>1074</v>
      </c>
      <c r="C70" s="12" t="s">
        <v>1068</v>
      </c>
      <c r="D70" s="65">
        <v>5678</v>
      </c>
      <c r="E70" s="23" t="s">
        <v>888</v>
      </c>
      <c r="F70" s="14" t="s">
        <v>889</v>
      </c>
      <c r="G70" s="12" t="s">
        <v>1075</v>
      </c>
    </row>
    <row r="71" spans="2:4" ht="12.75">
      <c r="B71" s="48" t="s">
        <v>1004</v>
      </c>
      <c r="C71" s="49">
        <v>4</v>
      </c>
      <c r="D71" s="48">
        <f>SUM(D67:D70)</f>
        <v>18468.38</v>
      </c>
    </row>
    <row r="72" ht="14.25" thickBot="1">
      <c r="B72" s="26" t="s">
        <v>965</v>
      </c>
    </row>
    <row r="73" spans="1:7" ht="27.75" thickBot="1">
      <c r="A73" s="34" t="s">
        <v>838</v>
      </c>
      <c r="B73" s="45" t="s">
        <v>1076</v>
      </c>
      <c r="C73" s="33" t="s">
        <v>967</v>
      </c>
      <c r="D73" s="21">
        <v>11</v>
      </c>
      <c r="E73" s="33" t="s">
        <v>0</v>
      </c>
      <c r="F73" s="33" t="s">
        <v>1077</v>
      </c>
      <c r="G73" s="33" t="s">
        <v>1078</v>
      </c>
    </row>
    <row r="74" spans="1:7" ht="27.75" thickBot="1">
      <c r="A74" s="20" t="s">
        <v>1</v>
      </c>
      <c r="B74" s="23" t="s">
        <v>1079</v>
      </c>
      <c r="C74" s="23" t="s">
        <v>969</v>
      </c>
      <c r="D74" s="12">
        <v>594</v>
      </c>
      <c r="E74" s="23" t="s">
        <v>2</v>
      </c>
      <c r="F74" s="23" t="s">
        <v>3</v>
      </c>
      <c r="G74" s="23" t="s">
        <v>1081</v>
      </c>
    </row>
    <row r="75" spans="1:7" ht="27.75" thickBot="1">
      <c r="A75" s="20" t="s">
        <v>4</v>
      </c>
      <c r="B75" s="23" t="s">
        <v>1082</v>
      </c>
      <c r="C75" s="23" t="s">
        <v>969</v>
      </c>
      <c r="D75" s="12">
        <v>10</v>
      </c>
      <c r="E75" s="23" t="s">
        <v>5</v>
      </c>
      <c r="F75" s="23" t="s">
        <v>3</v>
      </c>
      <c r="G75" s="23" t="s">
        <v>6</v>
      </c>
    </row>
    <row r="76" spans="1:7" ht="30.75" customHeight="1" thickBot="1">
      <c r="A76" s="20" t="s">
        <v>7</v>
      </c>
      <c r="B76" s="23" t="s">
        <v>1083</v>
      </c>
      <c r="C76" s="23" t="s">
        <v>969</v>
      </c>
      <c r="D76" s="12">
        <v>8.6</v>
      </c>
      <c r="E76" s="23" t="s">
        <v>8</v>
      </c>
      <c r="F76" s="23" t="s">
        <v>9</v>
      </c>
      <c r="G76" s="23" t="s">
        <v>1085</v>
      </c>
    </row>
    <row r="77" spans="1:7" ht="27.75" thickBot="1">
      <c r="A77" s="20" t="s">
        <v>10</v>
      </c>
      <c r="B77" s="23" t="s">
        <v>1086</v>
      </c>
      <c r="C77" s="23" t="s">
        <v>969</v>
      </c>
      <c r="D77" s="12">
        <v>4.3</v>
      </c>
      <c r="E77" s="23" t="s">
        <v>11</v>
      </c>
      <c r="F77" s="23" t="s">
        <v>1084</v>
      </c>
      <c r="G77" s="23" t="s">
        <v>1087</v>
      </c>
    </row>
    <row r="78" spans="1:7" ht="27.75" thickBot="1">
      <c r="A78" s="20" t="s">
        <v>12</v>
      </c>
      <c r="B78" s="23" t="s">
        <v>1088</v>
      </c>
      <c r="C78" s="23" t="s">
        <v>969</v>
      </c>
      <c r="D78" s="12">
        <v>35.2</v>
      </c>
      <c r="E78" s="23" t="s">
        <v>13</v>
      </c>
      <c r="F78" s="23" t="s">
        <v>1089</v>
      </c>
      <c r="G78" s="23" t="s">
        <v>1078</v>
      </c>
    </row>
    <row r="79" spans="1:7" ht="27.75" thickBot="1">
      <c r="A79" s="20" t="s">
        <v>14</v>
      </c>
      <c r="B79" s="23" t="s">
        <v>1090</v>
      </c>
      <c r="C79" s="23" t="s">
        <v>969</v>
      </c>
      <c r="D79" s="12">
        <v>50.4</v>
      </c>
      <c r="E79" s="23" t="s">
        <v>15</v>
      </c>
      <c r="F79" s="23" t="s">
        <v>1091</v>
      </c>
      <c r="G79" s="23" t="s">
        <v>1092</v>
      </c>
    </row>
    <row r="80" spans="1:7" ht="30" customHeight="1" thickBot="1">
      <c r="A80" s="20" t="s">
        <v>16</v>
      </c>
      <c r="B80" s="23" t="s">
        <v>1093</v>
      </c>
      <c r="C80" s="23" t="s">
        <v>969</v>
      </c>
      <c r="D80" s="12">
        <v>40.8</v>
      </c>
      <c r="E80" s="23" t="s">
        <v>17</v>
      </c>
      <c r="F80" s="23" t="s">
        <v>1094</v>
      </c>
      <c r="G80" s="23" t="s">
        <v>1095</v>
      </c>
    </row>
    <row r="81" spans="1:7" ht="33.75" customHeight="1" thickBot="1">
      <c r="A81" s="20" t="s">
        <v>18</v>
      </c>
      <c r="B81" s="23" t="s">
        <v>1096</v>
      </c>
      <c r="C81" s="23" t="s">
        <v>969</v>
      </c>
      <c r="D81" s="12">
        <v>18.1</v>
      </c>
      <c r="E81" s="23" t="s">
        <v>19</v>
      </c>
      <c r="F81" s="23" t="s">
        <v>1097</v>
      </c>
      <c r="G81" s="23" t="s">
        <v>1095</v>
      </c>
    </row>
    <row r="82" spans="1:7" ht="27.75" thickBot="1">
      <c r="A82" s="20" t="s">
        <v>20</v>
      </c>
      <c r="B82" s="23" t="s">
        <v>1098</v>
      </c>
      <c r="C82" s="23" t="s">
        <v>969</v>
      </c>
      <c r="D82" s="12">
        <v>53.7</v>
      </c>
      <c r="E82" s="23" t="s">
        <v>21</v>
      </c>
      <c r="F82" s="23" t="s">
        <v>1099</v>
      </c>
      <c r="G82" s="23" t="s">
        <v>1100</v>
      </c>
    </row>
    <row r="83" spans="1:7" ht="27.75" thickBot="1">
      <c r="A83" s="20" t="s">
        <v>22</v>
      </c>
      <c r="B83" s="23" t="s">
        <v>1101</v>
      </c>
      <c r="C83" s="23" t="s">
        <v>969</v>
      </c>
      <c r="D83" s="12">
        <v>21.2</v>
      </c>
      <c r="E83" s="23" t="s">
        <v>21</v>
      </c>
      <c r="F83" s="23" t="s">
        <v>1099</v>
      </c>
      <c r="G83" s="23" t="s">
        <v>1100</v>
      </c>
    </row>
    <row r="84" spans="1:7" ht="27.75" thickBot="1">
      <c r="A84" s="20" t="s">
        <v>23</v>
      </c>
      <c r="B84" s="23" t="s">
        <v>1102</v>
      </c>
      <c r="C84" s="23" t="s">
        <v>969</v>
      </c>
      <c r="D84" s="12">
        <v>15.3</v>
      </c>
      <c r="E84" s="23" t="s">
        <v>21</v>
      </c>
      <c r="F84" s="23" t="s">
        <v>1099</v>
      </c>
      <c r="G84" s="23" t="s">
        <v>1100</v>
      </c>
    </row>
    <row r="85" spans="1:7" ht="27.75" thickBot="1">
      <c r="A85" s="20" t="s">
        <v>24</v>
      </c>
      <c r="B85" s="23" t="s">
        <v>1103</v>
      </c>
      <c r="C85" s="23" t="s">
        <v>969</v>
      </c>
      <c r="D85" s="12">
        <v>89</v>
      </c>
      <c r="E85" s="23" t="s">
        <v>25</v>
      </c>
      <c r="F85" s="23" t="s">
        <v>1104</v>
      </c>
      <c r="G85" s="23" t="s">
        <v>1100</v>
      </c>
    </row>
    <row r="86" spans="1:7" ht="27.75" thickBot="1">
      <c r="A86" s="20" t="s">
        <v>26</v>
      </c>
      <c r="B86" s="23" t="s">
        <v>1105</v>
      </c>
      <c r="C86" s="23" t="s">
        <v>969</v>
      </c>
      <c r="D86" s="12">
        <v>77</v>
      </c>
      <c r="E86" s="23" t="s">
        <v>27</v>
      </c>
      <c r="F86" s="23" t="s">
        <v>1106</v>
      </c>
      <c r="G86" s="23" t="s">
        <v>1100</v>
      </c>
    </row>
    <row r="87" spans="1:7" ht="27.75" thickBot="1">
      <c r="A87" s="20" t="s">
        <v>28</v>
      </c>
      <c r="B87" s="23" t="s">
        <v>1108</v>
      </c>
      <c r="C87" s="23" t="s">
        <v>969</v>
      </c>
      <c r="D87" s="12">
        <v>63</v>
      </c>
      <c r="E87" s="23" t="s">
        <v>29</v>
      </c>
      <c r="F87" s="23" t="s">
        <v>1109</v>
      </c>
      <c r="G87" s="23" t="s">
        <v>30</v>
      </c>
    </row>
    <row r="88" spans="1:7" ht="27.75" thickBot="1">
      <c r="A88" s="20" t="s">
        <v>31</v>
      </c>
      <c r="B88" s="23" t="s">
        <v>1365</v>
      </c>
      <c r="C88" s="23" t="s">
        <v>969</v>
      </c>
      <c r="D88" s="12">
        <v>709</v>
      </c>
      <c r="E88" s="23" t="s">
        <v>32</v>
      </c>
      <c r="F88" s="23" t="s">
        <v>1111</v>
      </c>
      <c r="G88" s="23" t="s">
        <v>33</v>
      </c>
    </row>
    <row r="89" spans="1:7" ht="33.75" customHeight="1" thickBot="1">
      <c r="A89" s="20" t="s">
        <v>34</v>
      </c>
      <c r="B89" s="23" t="s">
        <v>1113</v>
      </c>
      <c r="C89" s="23" t="s">
        <v>969</v>
      </c>
      <c r="D89" s="12">
        <v>39.1</v>
      </c>
      <c r="E89" s="23" t="s">
        <v>35</v>
      </c>
      <c r="F89" s="23" t="s">
        <v>1114</v>
      </c>
      <c r="G89" s="23" t="s">
        <v>36</v>
      </c>
    </row>
    <row r="90" spans="1:7" ht="31.5" customHeight="1" thickBot="1">
      <c r="A90" s="20" t="s">
        <v>37</v>
      </c>
      <c r="B90" s="23" t="s">
        <v>1116</v>
      </c>
      <c r="C90" s="23" t="s">
        <v>969</v>
      </c>
      <c r="D90" s="12">
        <v>17.2</v>
      </c>
      <c r="E90" s="23" t="s">
        <v>38</v>
      </c>
      <c r="F90" s="23" t="s">
        <v>1117</v>
      </c>
      <c r="G90" s="23" t="s">
        <v>36</v>
      </c>
    </row>
    <row r="91" spans="1:7" ht="42" thickBot="1">
      <c r="A91" s="20" t="s">
        <v>39</v>
      </c>
      <c r="B91" s="23" t="s">
        <v>1119</v>
      </c>
      <c r="C91" s="23" t="s">
        <v>969</v>
      </c>
      <c r="D91" s="12">
        <v>500</v>
      </c>
      <c r="E91" s="23" t="s">
        <v>1428</v>
      </c>
      <c r="F91" s="23" t="s">
        <v>1120</v>
      </c>
      <c r="G91" s="23" t="s">
        <v>40</v>
      </c>
    </row>
    <row r="92" spans="1:7" ht="31.5" customHeight="1" thickBot="1">
      <c r="A92" s="20" t="s">
        <v>41</v>
      </c>
      <c r="B92" s="23" t="s">
        <v>1123</v>
      </c>
      <c r="C92" s="23" t="s">
        <v>969</v>
      </c>
      <c r="D92" s="12">
        <v>102.2</v>
      </c>
      <c r="E92" s="23" t="s">
        <v>42</v>
      </c>
      <c r="F92" s="23" t="s">
        <v>1426</v>
      </c>
      <c r="G92" s="23" t="s">
        <v>1427</v>
      </c>
    </row>
    <row r="93" spans="1:7" ht="32.25" customHeight="1" thickBot="1">
      <c r="A93" s="20" t="s">
        <v>43</v>
      </c>
      <c r="B93" s="23" t="s">
        <v>1125</v>
      </c>
      <c r="C93" s="23" t="s">
        <v>969</v>
      </c>
      <c r="D93" s="12">
        <v>143.65</v>
      </c>
      <c r="E93" s="23" t="s">
        <v>44</v>
      </c>
      <c r="F93" s="23" t="s">
        <v>45</v>
      </c>
      <c r="G93" s="23" t="s">
        <v>46</v>
      </c>
    </row>
    <row r="94" spans="1:7" ht="27.75" thickBot="1">
      <c r="A94" s="20" t="s">
        <v>47</v>
      </c>
      <c r="B94" s="23" t="s">
        <v>1127</v>
      </c>
      <c r="C94" s="23" t="s">
        <v>969</v>
      </c>
      <c r="D94" s="12">
        <v>37</v>
      </c>
      <c r="E94" s="23" t="s">
        <v>48</v>
      </c>
      <c r="F94" s="23" t="s">
        <v>45</v>
      </c>
      <c r="G94" s="23" t="s">
        <v>49</v>
      </c>
    </row>
    <row r="95" spans="1:7" ht="32.25" customHeight="1" thickBot="1">
      <c r="A95" s="20" t="s">
        <v>50</v>
      </c>
      <c r="B95" s="23" t="s">
        <v>1129</v>
      </c>
      <c r="C95" s="23" t="s">
        <v>969</v>
      </c>
      <c r="D95" s="12">
        <v>4.8</v>
      </c>
      <c r="E95" s="23" t="s">
        <v>51</v>
      </c>
      <c r="F95" s="23" t="s">
        <v>1130</v>
      </c>
      <c r="G95" s="23" t="s">
        <v>52</v>
      </c>
    </row>
    <row r="96" spans="1:7" ht="27.75" thickBot="1">
      <c r="A96" s="20" t="s">
        <v>53</v>
      </c>
      <c r="B96" s="23" t="s">
        <v>1132</v>
      </c>
      <c r="C96" s="23" t="s">
        <v>969</v>
      </c>
      <c r="D96" s="12">
        <v>25.5</v>
      </c>
      <c r="E96" s="23" t="s">
        <v>54</v>
      </c>
      <c r="F96" s="23" t="s">
        <v>1133</v>
      </c>
      <c r="G96" s="23" t="s">
        <v>1134</v>
      </c>
    </row>
    <row r="97" spans="1:7" ht="27.75" thickBot="1">
      <c r="A97" s="20" t="s">
        <v>55</v>
      </c>
      <c r="B97" s="23" t="s">
        <v>1136</v>
      </c>
      <c r="C97" s="23" t="s">
        <v>969</v>
      </c>
      <c r="D97" s="12">
        <v>44</v>
      </c>
      <c r="E97" s="23" t="s">
        <v>56</v>
      </c>
      <c r="F97" s="23" t="s">
        <v>1137</v>
      </c>
      <c r="G97" s="23" t="s">
        <v>1138</v>
      </c>
    </row>
    <row r="98" spans="1:7" ht="27.75" thickBot="1">
      <c r="A98" s="20" t="s">
        <v>57</v>
      </c>
      <c r="B98" s="23" t="s">
        <v>1140</v>
      </c>
      <c r="C98" s="23" t="s">
        <v>969</v>
      </c>
      <c r="D98" s="12">
        <v>40.5</v>
      </c>
      <c r="E98" s="23" t="s">
        <v>58</v>
      </c>
      <c r="F98" s="23" t="s">
        <v>1141</v>
      </c>
      <c r="G98" s="23" t="s">
        <v>1142</v>
      </c>
    </row>
    <row r="99" spans="1:7" ht="27.75" thickBot="1">
      <c r="A99" s="20" t="s">
        <v>59</v>
      </c>
      <c r="B99" s="23" t="s">
        <v>1144</v>
      </c>
      <c r="C99" s="23" t="s">
        <v>969</v>
      </c>
      <c r="D99" s="12">
        <v>40</v>
      </c>
      <c r="E99" s="23" t="s">
        <v>60</v>
      </c>
      <c r="F99" s="23" t="s">
        <v>1145</v>
      </c>
      <c r="G99" s="23" t="s">
        <v>1142</v>
      </c>
    </row>
    <row r="100" spans="1:7" ht="30" customHeight="1" thickBot="1">
      <c r="A100" s="20" t="s">
        <v>61</v>
      </c>
      <c r="B100" s="23" t="s">
        <v>1147</v>
      </c>
      <c r="C100" s="23" t="s">
        <v>969</v>
      </c>
      <c r="D100" s="12">
        <v>17</v>
      </c>
      <c r="E100" s="23" t="s">
        <v>62</v>
      </c>
      <c r="F100" s="23" t="s">
        <v>1080</v>
      </c>
      <c r="G100" s="23" t="s">
        <v>1148</v>
      </c>
    </row>
    <row r="101" spans="1:7" ht="27.75" thickBot="1">
      <c r="A101" s="20" t="s">
        <v>63</v>
      </c>
      <c r="B101" s="23" t="s">
        <v>1150</v>
      </c>
      <c r="C101" s="23" t="s">
        <v>969</v>
      </c>
      <c r="D101" s="12">
        <v>111</v>
      </c>
      <c r="E101" s="23" t="s">
        <v>64</v>
      </c>
      <c r="F101" s="23" t="s">
        <v>1502</v>
      </c>
      <c r="G101" s="23" t="s">
        <v>1121</v>
      </c>
    </row>
    <row r="102" spans="1:7" ht="27.75" thickBot="1">
      <c r="A102" s="20" t="s">
        <v>65</v>
      </c>
      <c r="B102" s="23" t="s">
        <v>1153</v>
      </c>
      <c r="C102" s="23" t="s">
        <v>969</v>
      </c>
      <c r="D102" s="12">
        <v>14</v>
      </c>
      <c r="E102" s="23" t="s">
        <v>66</v>
      </c>
      <c r="F102" s="23" t="s">
        <v>1154</v>
      </c>
      <c r="G102" s="23" t="s">
        <v>1155</v>
      </c>
    </row>
    <row r="103" spans="1:7" ht="27.75" thickBot="1">
      <c r="A103" s="20" t="s">
        <v>67</v>
      </c>
      <c r="B103" s="23" t="s">
        <v>1157</v>
      </c>
      <c r="C103" s="23" t="s">
        <v>969</v>
      </c>
      <c r="D103" s="12">
        <v>22.2</v>
      </c>
      <c r="E103" s="23" t="s">
        <v>68</v>
      </c>
      <c r="F103" s="23" t="s">
        <v>69</v>
      </c>
      <c r="G103" s="23" t="s">
        <v>1158</v>
      </c>
    </row>
    <row r="104" spans="1:7" ht="27.75" thickBot="1">
      <c r="A104" s="20" t="s">
        <v>70</v>
      </c>
      <c r="B104" s="23" t="s">
        <v>1160</v>
      </c>
      <c r="C104" s="23" t="s">
        <v>969</v>
      </c>
      <c r="D104" s="12">
        <v>11.9</v>
      </c>
      <c r="E104" s="23" t="s">
        <v>71</v>
      </c>
      <c r="F104" s="23" t="s">
        <v>72</v>
      </c>
      <c r="G104" s="23" t="s">
        <v>1158</v>
      </c>
    </row>
    <row r="105" spans="1:7" ht="27.75" thickBot="1">
      <c r="A105" s="20" t="s">
        <v>73</v>
      </c>
      <c r="B105" s="23" t="s">
        <v>1162</v>
      </c>
      <c r="C105" s="23" t="s">
        <v>969</v>
      </c>
      <c r="D105" s="12">
        <v>4.2</v>
      </c>
      <c r="E105" s="23" t="s">
        <v>74</v>
      </c>
      <c r="F105" s="23" t="s">
        <v>75</v>
      </c>
      <c r="G105" s="23" t="s">
        <v>1158</v>
      </c>
    </row>
    <row r="106" spans="1:7" ht="27.75" thickBot="1">
      <c r="A106" s="20" t="s">
        <v>76</v>
      </c>
      <c r="B106" s="23" t="s">
        <v>1164</v>
      </c>
      <c r="C106" s="23" t="s">
        <v>969</v>
      </c>
      <c r="D106" s="12">
        <v>107</v>
      </c>
      <c r="E106" s="23" t="s">
        <v>77</v>
      </c>
      <c r="F106" s="23" t="s">
        <v>78</v>
      </c>
      <c r="G106" s="23" t="s">
        <v>1165</v>
      </c>
    </row>
    <row r="107" spans="1:7" ht="32.25" customHeight="1" thickBot="1">
      <c r="A107" s="20" t="s">
        <v>79</v>
      </c>
      <c r="B107" s="23" t="s">
        <v>1537</v>
      </c>
      <c r="C107" s="23" t="s">
        <v>969</v>
      </c>
      <c r="D107" s="12">
        <v>46</v>
      </c>
      <c r="E107" s="23" t="s">
        <v>80</v>
      </c>
      <c r="F107" s="23" t="s">
        <v>81</v>
      </c>
      <c r="G107" s="23" t="s">
        <v>82</v>
      </c>
    </row>
    <row r="108" spans="1:7" ht="42" thickBot="1">
      <c r="A108" s="20" t="s">
        <v>83</v>
      </c>
      <c r="B108" s="23" t="s">
        <v>1538</v>
      </c>
      <c r="C108" s="23" t="s">
        <v>969</v>
      </c>
      <c r="D108" s="12">
        <v>1492</v>
      </c>
      <c r="E108" s="23" t="s">
        <v>84</v>
      </c>
      <c r="F108" s="23" t="s">
        <v>85</v>
      </c>
      <c r="G108" s="23" t="s">
        <v>86</v>
      </c>
    </row>
    <row r="109" spans="1:7" ht="32.25" customHeight="1" thickBot="1">
      <c r="A109" s="20" t="s">
        <v>87</v>
      </c>
      <c r="B109" s="23" t="s">
        <v>1169</v>
      </c>
      <c r="C109" s="23" t="s">
        <v>969</v>
      </c>
      <c r="D109" s="12">
        <v>146.4</v>
      </c>
      <c r="E109" s="23" t="s">
        <v>1425</v>
      </c>
      <c r="F109" s="23" t="s">
        <v>88</v>
      </c>
      <c r="G109" s="23" t="s">
        <v>86</v>
      </c>
    </row>
    <row r="110" spans="1:7" ht="27.75" thickBot="1">
      <c r="A110" s="20" t="s">
        <v>1170</v>
      </c>
      <c r="B110" s="23" t="s">
        <v>1171</v>
      </c>
      <c r="C110" s="12" t="s">
        <v>969</v>
      </c>
      <c r="D110" s="12">
        <v>20</v>
      </c>
      <c r="E110" s="23" t="s">
        <v>89</v>
      </c>
      <c r="F110" s="23" t="s">
        <v>1172</v>
      </c>
      <c r="G110" s="23" t="s">
        <v>1415</v>
      </c>
    </row>
    <row r="111" spans="1:7" ht="27.75" thickBot="1">
      <c r="A111" s="20" t="s">
        <v>1173</v>
      </c>
      <c r="B111" s="23" t="s">
        <v>1174</v>
      </c>
      <c r="C111" s="12" t="s">
        <v>969</v>
      </c>
      <c r="D111" s="12">
        <v>5</v>
      </c>
      <c r="E111" s="23" t="s">
        <v>90</v>
      </c>
      <c r="F111" s="23" t="s">
        <v>1175</v>
      </c>
      <c r="G111" s="23" t="s">
        <v>1415</v>
      </c>
    </row>
    <row r="112" spans="1:7" ht="27.75" thickBot="1">
      <c r="A112" s="20" t="s">
        <v>1176</v>
      </c>
      <c r="B112" s="23" t="s">
        <v>1177</v>
      </c>
      <c r="C112" s="12" t="s">
        <v>969</v>
      </c>
      <c r="D112" s="12">
        <v>39.9</v>
      </c>
      <c r="E112" s="23" t="s">
        <v>91</v>
      </c>
      <c r="F112" s="23" t="s">
        <v>1178</v>
      </c>
      <c r="G112" s="23" t="s">
        <v>1424</v>
      </c>
    </row>
    <row r="113" spans="1:7" ht="27.75" thickBot="1">
      <c r="A113" s="20" t="s">
        <v>1179</v>
      </c>
      <c r="B113" s="23" t="s">
        <v>1180</v>
      </c>
      <c r="C113" s="12" t="s">
        <v>969</v>
      </c>
      <c r="D113" s="12">
        <v>145.7</v>
      </c>
      <c r="E113" s="23" t="s">
        <v>92</v>
      </c>
      <c r="F113" s="23" t="s">
        <v>1181</v>
      </c>
      <c r="G113" s="23" t="s">
        <v>1424</v>
      </c>
    </row>
    <row r="114" spans="1:7" ht="27.75" thickBot="1">
      <c r="A114" s="20" t="s">
        <v>1182</v>
      </c>
      <c r="B114" s="23" t="s">
        <v>1183</v>
      </c>
      <c r="C114" s="12" t="s">
        <v>969</v>
      </c>
      <c r="D114" s="12">
        <v>20</v>
      </c>
      <c r="E114" s="23" t="s">
        <v>93</v>
      </c>
      <c r="F114" s="23" t="s">
        <v>1184</v>
      </c>
      <c r="G114" s="23" t="s">
        <v>1423</v>
      </c>
    </row>
    <row r="115" spans="1:7" ht="27.75" thickBot="1">
      <c r="A115" s="72" t="s">
        <v>1185</v>
      </c>
      <c r="B115" s="47" t="s">
        <v>1186</v>
      </c>
      <c r="C115" s="47" t="s">
        <v>967</v>
      </c>
      <c r="D115" s="67">
        <v>13.7</v>
      </c>
      <c r="E115" s="47" t="s">
        <v>94</v>
      </c>
      <c r="F115" s="47" t="s">
        <v>1187</v>
      </c>
      <c r="G115" s="47" t="s">
        <v>1422</v>
      </c>
    </row>
    <row r="116" spans="1:7" ht="29.25" customHeight="1" thickBot="1">
      <c r="A116" s="34" t="s">
        <v>1267</v>
      </c>
      <c r="B116" s="34" t="s">
        <v>1366</v>
      </c>
      <c r="C116" s="34" t="s">
        <v>967</v>
      </c>
      <c r="D116" s="68">
        <v>40</v>
      </c>
      <c r="E116" s="34" t="s">
        <v>1377</v>
      </c>
      <c r="F116" s="34" t="s">
        <v>1378</v>
      </c>
      <c r="G116" s="34" t="s">
        <v>1381</v>
      </c>
    </row>
    <row r="117" spans="1:7" ht="27.75" customHeight="1" thickBot="1">
      <c r="A117" s="34" t="s">
        <v>1271</v>
      </c>
      <c r="B117" s="34" t="s">
        <v>1367</v>
      </c>
      <c r="C117" s="34" t="s">
        <v>967</v>
      </c>
      <c r="D117" s="35">
        <v>26</v>
      </c>
      <c r="E117" s="34" t="s">
        <v>1379</v>
      </c>
      <c r="F117" s="34" t="s">
        <v>1380</v>
      </c>
      <c r="G117" s="34" t="s">
        <v>1381</v>
      </c>
    </row>
    <row r="118" spans="1:7" ht="35.25" customHeight="1" thickBot="1">
      <c r="A118" s="34" t="s">
        <v>1368</v>
      </c>
      <c r="B118" s="34" t="s">
        <v>1369</v>
      </c>
      <c r="C118" s="34" t="s">
        <v>967</v>
      </c>
      <c r="D118" s="68">
        <v>40</v>
      </c>
      <c r="E118" s="34" t="s">
        <v>1379</v>
      </c>
      <c r="F118" s="34" t="s">
        <v>1380</v>
      </c>
      <c r="G118" s="34" t="s">
        <v>1381</v>
      </c>
    </row>
    <row r="119" spans="1:7" ht="14.25" thickBot="1">
      <c r="A119" s="25"/>
      <c r="B119" s="22" t="s">
        <v>1004</v>
      </c>
      <c r="C119" s="22">
        <v>46</v>
      </c>
      <c r="D119" s="22">
        <f>SUM(D73:D118)</f>
        <v>5116.549999999998</v>
      </c>
      <c r="E119" s="23"/>
      <c r="F119" s="23"/>
      <c r="G119" s="23"/>
    </row>
    <row r="120" spans="1:7" ht="27.75" thickBot="1">
      <c r="A120" s="34" t="s">
        <v>838</v>
      </c>
      <c r="B120" s="33" t="s">
        <v>1188</v>
      </c>
      <c r="C120" s="21" t="s">
        <v>1017</v>
      </c>
      <c r="D120" s="21">
        <v>13.3</v>
      </c>
      <c r="E120" s="33" t="s">
        <v>95</v>
      </c>
      <c r="F120" s="33" t="s">
        <v>1189</v>
      </c>
      <c r="G120" s="33" t="s">
        <v>1190</v>
      </c>
    </row>
    <row r="121" spans="1:7" ht="27.75" thickBot="1">
      <c r="A121" s="20" t="s">
        <v>847</v>
      </c>
      <c r="B121" s="23" t="s">
        <v>1191</v>
      </c>
      <c r="C121" s="12" t="s">
        <v>1192</v>
      </c>
      <c r="D121" s="12">
        <v>12</v>
      </c>
      <c r="E121" s="23" t="s">
        <v>1193</v>
      </c>
      <c r="F121" s="23" t="s">
        <v>1010</v>
      </c>
      <c r="G121" s="23" t="s">
        <v>1194</v>
      </c>
    </row>
    <row r="122" spans="1:7" ht="27.75" thickBot="1">
      <c r="A122" s="20" t="s">
        <v>96</v>
      </c>
      <c r="B122" s="23" t="s">
        <v>1195</v>
      </c>
      <c r="C122" s="12" t="s">
        <v>1192</v>
      </c>
      <c r="D122" s="12">
        <v>10</v>
      </c>
      <c r="E122" s="23" t="s">
        <v>1196</v>
      </c>
      <c r="F122" s="23" t="s">
        <v>1010</v>
      </c>
      <c r="G122" s="23" t="s">
        <v>1197</v>
      </c>
    </row>
    <row r="123" spans="1:7" ht="27.75" thickBot="1">
      <c r="A123" s="20" t="s">
        <v>863</v>
      </c>
      <c r="B123" s="23" t="s">
        <v>1198</v>
      </c>
      <c r="C123" s="12" t="s">
        <v>1192</v>
      </c>
      <c r="D123" s="12">
        <v>17</v>
      </c>
      <c r="E123" s="23" t="s">
        <v>97</v>
      </c>
      <c r="F123" s="23" t="s">
        <v>1010</v>
      </c>
      <c r="G123" s="23" t="s">
        <v>1197</v>
      </c>
    </row>
    <row r="124" spans="1:7" ht="31.5" customHeight="1" thickBot="1">
      <c r="A124" s="20" t="s">
        <v>98</v>
      </c>
      <c r="B124" s="23" t="s">
        <v>1199</v>
      </c>
      <c r="C124" s="12" t="s">
        <v>1192</v>
      </c>
      <c r="D124" s="12">
        <v>12</v>
      </c>
      <c r="E124" s="23" t="s">
        <v>99</v>
      </c>
      <c r="F124" s="23" t="s">
        <v>1200</v>
      </c>
      <c r="G124" s="23" t="s">
        <v>1201</v>
      </c>
    </row>
    <row r="125" spans="1:7" ht="27.75" thickBot="1">
      <c r="A125" s="34" t="s">
        <v>100</v>
      </c>
      <c r="B125" s="33" t="s">
        <v>1202</v>
      </c>
      <c r="C125" s="21" t="s">
        <v>1192</v>
      </c>
      <c r="D125" s="21">
        <v>19</v>
      </c>
      <c r="E125" s="33" t="s">
        <v>101</v>
      </c>
      <c r="F125" s="33" t="s">
        <v>1203</v>
      </c>
      <c r="G125" s="33" t="s">
        <v>1197</v>
      </c>
    </row>
    <row r="126" spans="1:7" ht="14.25" thickBot="1">
      <c r="A126" s="20"/>
      <c r="B126" s="27" t="s">
        <v>1004</v>
      </c>
      <c r="C126" s="27">
        <v>6</v>
      </c>
      <c r="D126" s="27">
        <f>SUM(D120:D125)</f>
        <v>83.3</v>
      </c>
      <c r="E126" s="23"/>
      <c r="F126" s="23"/>
      <c r="G126" s="23"/>
    </row>
    <row r="127" spans="1:7" ht="42" thickBot="1">
      <c r="A127" s="34" t="s">
        <v>838</v>
      </c>
      <c r="B127" s="33" t="s">
        <v>1204</v>
      </c>
      <c r="C127" s="33" t="s">
        <v>1205</v>
      </c>
      <c r="D127" s="21">
        <v>50.7</v>
      </c>
      <c r="E127" s="33" t="s">
        <v>102</v>
      </c>
      <c r="F127" s="33" t="s">
        <v>1206</v>
      </c>
      <c r="G127" s="33" t="s">
        <v>1207</v>
      </c>
    </row>
    <row r="128" spans="1:7" ht="55.5" thickBot="1">
      <c r="A128" s="20" t="s">
        <v>847</v>
      </c>
      <c r="B128" s="23" t="s">
        <v>1208</v>
      </c>
      <c r="C128" s="23" t="s">
        <v>1009</v>
      </c>
      <c r="D128" s="12">
        <v>436.9</v>
      </c>
      <c r="E128" s="23" t="s">
        <v>103</v>
      </c>
      <c r="F128" s="23" t="s">
        <v>1421</v>
      </c>
      <c r="G128" s="23" t="s">
        <v>104</v>
      </c>
    </row>
    <row r="129" spans="1:7" ht="27.75" thickBot="1">
      <c r="A129" s="20" t="s">
        <v>96</v>
      </c>
      <c r="B129" s="23" t="s">
        <v>1210</v>
      </c>
      <c r="C129" s="23" t="s">
        <v>1009</v>
      </c>
      <c r="D129" s="12">
        <v>82</v>
      </c>
      <c r="E129" s="23" t="s">
        <v>1535</v>
      </c>
      <c r="F129" s="23" t="s">
        <v>970</v>
      </c>
      <c r="G129" s="23" t="s">
        <v>1197</v>
      </c>
    </row>
    <row r="130" spans="1:7" ht="30.75" customHeight="1" thickBot="1">
      <c r="A130" s="20" t="s">
        <v>863</v>
      </c>
      <c r="B130" s="23" t="s">
        <v>1211</v>
      </c>
      <c r="C130" s="23" t="s">
        <v>1009</v>
      </c>
      <c r="D130" s="12">
        <v>10.6</v>
      </c>
      <c r="E130" s="23" t="s">
        <v>105</v>
      </c>
      <c r="F130" s="23" t="s">
        <v>1130</v>
      </c>
      <c r="G130" s="23" t="s">
        <v>1212</v>
      </c>
    </row>
    <row r="131" spans="1:7" ht="33.75" customHeight="1" thickBot="1">
      <c r="A131" s="20" t="s">
        <v>98</v>
      </c>
      <c r="B131" s="23" t="s">
        <v>1213</v>
      </c>
      <c r="C131" s="23" t="s">
        <v>1009</v>
      </c>
      <c r="D131" s="12">
        <v>34.7</v>
      </c>
      <c r="E131" s="23" t="s">
        <v>106</v>
      </c>
      <c r="F131" s="23" t="s">
        <v>1130</v>
      </c>
      <c r="G131" s="23" t="s">
        <v>1212</v>
      </c>
    </row>
    <row r="132" spans="1:7" ht="27.75" thickBot="1">
      <c r="A132" s="20" t="s">
        <v>100</v>
      </c>
      <c r="B132" s="23" t="s">
        <v>1214</v>
      </c>
      <c r="C132" s="23" t="s">
        <v>1009</v>
      </c>
      <c r="D132" s="12">
        <v>75</v>
      </c>
      <c r="E132" s="23" t="s">
        <v>107</v>
      </c>
      <c r="F132" s="23" t="s">
        <v>1215</v>
      </c>
      <c r="G132" s="23" t="s">
        <v>1216</v>
      </c>
    </row>
    <row r="133" spans="1:7" ht="32.25" customHeight="1" thickBot="1">
      <c r="A133" s="20" t="s">
        <v>1337</v>
      </c>
      <c r="B133" s="23" t="s">
        <v>1217</v>
      </c>
      <c r="C133" s="23" t="s">
        <v>1009</v>
      </c>
      <c r="D133" s="12">
        <v>67.4</v>
      </c>
      <c r="E133" s="23" t="s">
        <v>108</v>
      </c>
      <c r="F133" s="23" t="s">
        <v>109</v>
      </c>
      <c r="G133" s="23" t="s">
        <v>1212</v>
      </c>
    </row>
    <row r="134" spans="1:7" ht="27.75" thickBot="1">
      <c r="A134" s="20" t="s">
        <v>16</v>
      </c>
      <c r="B134" s="23" t="s">
        <v>1218</v>
      </c>
      <c r="C134" s="23" t="s">
        <v>1009</v>
      </c>
      <c r="D134" s="12">
        <v>62.3</v>
      </c>
      <c r="E134" s="23" t="s">
        <v>1420</v>
      </c>
      <c r="F134" s="23" t="s">
        <v>1219</v>
      </c>
      <c r="G134" s="23" t="s">
        <v>1220</v>
      </c>
    </row>
    <row r="135" spans="1:7" ht="29.25" customHeight="1" thickBot="1">
      <c r="A135" s="20" t="s">
        <v>110</v>
      </c>
      <c r="B135" s="23" t="s">
        <v>1221</v>
      </c>
      <c r="C135" s="23" t="s">
        <v>1009</v>
      </c>
      <c r="D135" s="12">
        <v>12</v>
      </c>
      <c r="E135" s="23" t="s">
        <v>111</v>
      </c>
      <c r="F135" s="23" t="s">
        <v>1222</v>
      </c>
      <c r="G135" s="23" t="s">
        <v>112</v>
      </c>
    </row>
    <row r="136" spans="1:7" ht="27.75" thickBot="1">
      <c r="A136" s="34" t="s">
        <v>113</v>
      </c>
      <c r="B136" s="33" t="s">
        <v>1223</v>
      </c>
      <c r="C136" s="33" t="s">
        <v>1009</v>
      </c>
      <c r="D136" s="21">
        <v>129</v>
      </c>
      <c r="E136" s="33" t="s">
        <v>1224</v>
      </c>
      <c r="F136" s="33" t="s">
        <v>1225</v>
      </c>
      <c r="G136" s="33" t="s">
        <v>114</v>
      </c>
    </row>
    <row r="137" spans="1:7" ht="32.25" customHeight="1" thickBot="1">
      <c r="A137" s="20" t="s">
        <v>115</v>
      </c>
      <c r="B137" s="23" t="s">
        <v>1226</v>
      </c>
      <c r="C137" s="23" t="s">
        <v>1009</v>
      </c>
      <c r="D137" s="12">
        <v>25</v>
      </c>
      <c r="E137" s="23" t="s">
        <v>116</v>
      </c>
      <c r="F137" s="23" t="s">
        <v>991</v>
      </c>
      <c r="G137" s="23" t="s">
        <v>112</v>
      </c>
    </row>
    <row r="138" spans="1:7" ht="33.75" customHeight="1" thickBot="1">
      <c r="A138" s="34" t="s">
        <v>117</v>
      </c>
      <c r="B138" s="33" t="s">
        <v>1227</v>
      </c>
      <c r="C138" s="33" t="s">
        <v>1009</v>
      </c>
      <c r="D138" s="21">
        <v>220</v>
      </c>
      <c r="E138" s="33" t="s">
        <v>1520</v>
      </c>
      <c r="F138" s="33" t="s">
        <v>1228</v>
      </c>
      <c r="G138" s="33" t="s">
        <v>118</v>
      </c>
    </row>
    <row r="139" spans="1:7" ht="27.75" thickBot="1">
      <c r="A139" s="20" t="s">
        <v>998</v>
      </c>
      <c r="B139" s="23" t="s">
        <v>1229</v>
      </c>
      <c r="C139" s="12" t="s">
        <v>1009</v>
      </c>
      <c r="D139" s="12">
        <v>780</v>
      </c>
      <c r="E139" s="23" t="s">
        <v>119</v>
      </c>
      <c r="F139" s="23" t="s">
        <v>120</v>
      </c>
      <c r="G139" s="23" t="s">
        <v>1230</v>
      </c>
    </row>
    <row r="140" spans="1:7" ht="27.75" thickBot="1">
      <c r="A140" s="20" t="s">
        <v>1002</v>
      </c>
      <c r="B140" s="23" t="s">
        <v>1231</v>
      </c>
      <c r="C140" s="12" t="s">
        <v>1009</v>
      </c>
      <c r="D140" s="12">
        <v>22.4</v>
      </c>
      <c r="E140" s="36" t="s">
        <v>121</v>
      </c>
      <c r="F140" s="23" t="s">
        <v>1232</v>
      </c>
      <c r="G140" s="23" t="s">
        <v>1416</v>
      </c>
    </row>
    <row r="141" spans="1:7" ht="27.75" thickBot="1">
      <c r="A141" s="20" t="s">
        <v>1107</v>
      </c>
      <c r="B141" s="23" t="s">
        <v>1233</v>
      </c>
      <c r="C141" s="12" t="s">
        <v>1009</v>
      </c>
      <c r="D141" s="12">
        <v>23.7</v>
      </c>
      <c r="E141" s="23" t="s">
        <v>122</v>
      </c>
      <c r="F141" s="23" t="s">
        <v>1234</v>
      </c>
      <c r="G141" s="23" t="s">
        <v>1415</v>
      </c>
    </row>
    <row r="142" spans="1:7" ht="27.75" thickBot="1">
      <c r="A142" s="20" t="s">
        <v>1110</v>
      </c>
      <c r="B142" s="23" t="s">
        <v>1235</v>
      </c>
      <c r="C142" s="12" t="s">
        <v>1009</v>
      </c>
      <c r="D142" s="12">
        <v>7.3</v>
      </c>
      <c r="E142" s="23" t="s">
        <v>123</v>
      </c>
      <c r="F142" s="23" t="s">
        <v>1236</v>
      </c>
      <c r="G142" s="23" t="s">
        <v>1416</v>
      </c>
    </row>
    <row r="143" spans="1:7" ht="27.75" thickBot="1">
      <c r="A143" s="34" t="s">
        <v>1112</v>
      </c>
      <c r="B143" s="33" t="s">
        <v>1237</v>
      </c>
      <c r="C143" s="21" t="s">
        <v>1009</v>
      </c>
      <c r="D143" s="21">
        <v>30</v>
      </c>
      <c r="E143" s="33" t="s">
        <v>124</v>
      </c>
      <c r="F143" s="33" t="s">
        <v>1238</v>
      </c>
      <c r="G143" s="33" t="s">
        <v>1419</v>
      </c>
    </row>
    <row r="144" spans="1:7" ht="27.75" thickBot="1">
      <c r="A144" s="20" t="s">
        <v>1115</v>
      </c>
      <c r="B144" s="23" t="s">
        <v>1239</v>
      </c>
      <c r="C144" s="12" t="s">
        <v>1009</v>
      </c>
      <c r="D144" s="12">
        <v>18</v>
      </c>
      <c r="E144" s="23" t="s">
        <v>125</v>
      </c>
      <c r="F144" s="23" t="s">
        <v>1238</v>
      </c>
      <c r="G144" s="23" t="s">
        <v>1417</v>
      </c>
    </row>
    <row r="145" spans="1:7" ht="42" thickBot="1">
      <c r="A145" s="20" t="s">
        <v>1118</v>
      </c>
      <c r="B145" s="23" t="s">
        <v>1240</v>
      </c>
      <c r="C145" s="12" t="s">
        <v>1009</v>
      </c>
      <c r="D145" s="12">
        <v>208.2</v>
      </c>
      <c r="E145" s="23" t="s">
        <v>126</v>
      </c>
      <c r="F145" s="23" t="s">
        <v>1414</v>
      </c>
      <c r="G145" s="23" t="s">
        <v>1418</v>
      </c>
    </row>
    <row r="146" spans="1:7" ht="55.5" thickBot="1">
      <c r="A146" s="34" t="s">
        <v>1122</v>
      </c>
      <c r="B146" s="33" t="s">
        <v>1242</v>
      </c>
      <c r="C146" s="21" t="s">
        <v>1009</v>
      </c>
      <c r="D146" s="21">
        <v>202.2</v>
      </c>
      <c r="E146" s="33" t="s">
        <v>1521</v>
      </c>
      <c r="F146" s="33" t="s">
        <v>1536</v>
      </c>
      <c r="G146" s="33" t="s">
        <v>1241</v>
      </c>
    </row>
    <row r="147" spans="1:7" ht="55.5" thickBot="1">
      <c r="A147" s="20" t="s">
        <v>1124</v>
      </c>
      <c r="B147" s="23" t="s">
        <v>1243</v>
      </c>
      <c r="C147" s="12" t="s">
        <v>1009</v>
      </c>
      <c r="D147" s="12">
        <v>37.2</v>
      </c>
      <c r="E147" s="23" t="s">
        <v>127</v>
      </c>
      <c r="F147" s="23" t="s">
        <v>128</v>
      </c>
      <c r="G147" s="23" t="s">
        <v>1241</v>
      </c>
    </row>
    <row r="148" spans="1:7" ht="33.75" customHeight="1" thickBot="1">
      <c r="A148" s="34" t="s">
        <v>1126</v>
      </c>
      <c r="B148" s="33" t="s">
        <v>1244</v>
      </c>
      <c r="C148" s="21" t="s">
        <v>1009</v>
      </c>
      <c r="D148" s="21">
        <v>59.7</v>
      </c>
      <c r="E148" s="33" t="s">
        <v>129</v>
      </c>
      <c r="F148" s="33" t="s">
        <v>130</v>
      </c>
      <c r="G148" s="33" t="s">
        <v>1522</v>
      </c>
    </row>
    <row r="149" spans="1:7" ht="27.75" thickBot="1">
      <c r="A149" s="20" t="s">
        <v>1128</v>
      </c>
      <c r="B149" s="23" t="s">
        <v>1245</v>
      </c>
      <c r="C149" s="12" t="s">
        <v>1009</v>
      </c>
      <c r="D149" s="12">
        <v>20.5</v>
      </c>
      <c r="E149" s="23" t="s">
        <v>131</v>
      </c>
      <c r="F149" s="23" t="s">
        <v>1246</v>
      </c>
      <c r="G149" s="23" t="s">
        <v>1522</v>
      </c>
    </row>
    <row r="150" spans="1:7" ht="27.75" thickBot="1">
      <c r="A150" s="20" t="s">
        <v>1131</v>
      </c>
      <c r="B150" s="23" t="s">
        <v>1247</v>
      </c>
      <c r="C150" s="12" t="s">
        <v>1009</v>
      </c>
      <c r="D150" s="12">
        <v>42.7</v>
      </c>
      <c r="E150" s="23" t="s">
        <v>132</v>
      </c>
      <c r="F150" s="23" t="s">
        <v>1248</v>
      </c>
      <c r="G150" s="23" t="s">
        <v>1522</v>
      </c>
    </row>
    <row r="151" spans="1:7" ht="27.75" thickBot="1">
      <c r="A151" s="20" t="s">
        <v>1135</v>
      </c>
      <c r="B151" s="23" t="s">
        <v>1249</v>
      </c>
      <c r="C151" s="12" t="s">
        <v>1009</v>
      </c>
      <c r="D151" s="12">
        <v>10.5</v>
      </c>
      <c r="E151" s="23" t="s">
        <v>133</v>
      </c>
      <c r="F151" s="23" t="s">
        <v>1250</v>
      </c>
      <c r="G151" s="23" t="s">
        <v>1522</v>
      </c>
    </row>
    <row r="152" spans="1:7" ht="27.75" thickBot="1">
      <c r="A152" s="20" t="s">
        <v>1139</v>
      </c>
      <c r="B152" s="23" t="s">
        <v>1251</v>
      </c>
      <c r="C152" s="12" t="s">
        <v>1009</v>
      </c>
      <c r="D152" s="12">
        <v>2.6</v>
      </c>
      <c r="E152" s="36" t="s">
        <v>134</v>
      </c>
      <c r="F152" s="23" t="s">
        <v>1252</v>
      </c>
      <c r="G152" s="23" t="s">
        <v>1522</v>
      </c>
    </row>
    <row r="153" spans="1:7" ht="27.75" thickBot="1">
      <c r="A153" s="20" t="s">
        <v>1143</v>
      </c>
      <c r="B153" s="23" t="s">
        <v>1253</v>
      </c>
      <c r="C153" s="12" t="s">
        <v>1009</v>
      </c>
      <c r="D153" s="12">
        <v>13.6</v>
      </c>
      <c r="E153" s="36" t="s">
        <v>135</v>
      </c>
      <c r="F153" s="23" t="s">
        <v>1254</v>
      </c>
      <c r="G153" s="23" t="s">
        <v>1522</v>
      </c>
    </row>
    <row r="154" spans="1:7" ht="27.75" thickBot="1">
      <c r="A154" s="34" t="s">
        <v>1146</v>
      </c>
      <c r="B154" s="33" t="s">
        <v>136</v>
      </c>
      <c r="C154" s="33" t="s">
        <v>1009</v>
      </c>
      <c r="D154" s="21">
        <v>11.1</v>
      </c>
      <c r="E154" s="33" t="s">
        <v>137</v>
      </c>
      <c r="F154" s="33" t="s">
        <v>137</v>
      </c>
      <c r="G154" s="37" t="s">
        <v>1255</v>
      </c>
    </row>
    <row r="155" spans="1:7" ht="27.75" thickBot="1">
      <c r="A155" s="20" t="s">
        <v>1149</v>
      </c>
      <c r="B155" s="23" t="s">
        <v>138</v>
      </c>
      <c r="C155" s="23" t="s">
        <v>1009</v>
      </c>
      <c r="D155" s="12">
        <v>36</v>
      </c>
      <c r="E155" s="23" t="s">
        <v>139</v>
      </c>
      <c r="F155" s="23" t="s">
        <v>139</v>
      </c>
      <c r="G155" s="32" t="s">
        <v>1255</v>
      </c>
    </row>
    <row r="156" spans="1:7" ht="27.75" thickBot="1">
      <c r="A156" s="20" t="s">
        <v>1152</v>
      </c>
      <c r="B156" s="23" t="s">
        <v>140</v>
      </c>
      <c r="C156" s="23" t="s">
        <v>1009</v>
      </c>
      <c r="D156" s="12">
        <v>9.8</v>
      </c>
      <c r="E156" s="23" t="s">
        <v>141</v>
      </c>
      <c r="F156" s="23" t="s">
        <v>141</v>
      </c>
      <c r="G156" s="32" t="s">
        <v>1255</v>
      </c>
    </row>
    <row r="157" spans="1:7" ht="27.75" thickBot="1">
      <c r="A157" s="20" t="s">
        <v>1156</v>
      </c>
      <c r="B157" s="23" t="s">
        <v>142</v>
      </c>
      <c r="C157" s="23" t="s">
        <v>1009</v>
      </c>
      <c r="D157" s="12">
        <v>26.9</v>
      </c>
      <c r="E157" s="23" t="s">
        <v>143</v>
      </c>
      <c r="F157" s="23" t="s">
        <v>143</v>
      </c>
      <c r="G157" s="32" t="s">
        <v>1255</v>
      </c>
    </row>
    <row r="158" spans="1:7" ht="27.75" thickBot="1">
      <c r="A158" s="20" t="s">
        <v>1159</v>
      </c>
      <c r="B158" s="23" t="s">
        <v>144</v>
      </c>
      <c r="C158" s="23" t="s">
        <v>1009</v>
      </c>
      <c r="D158" s="12">
        <v>45.3</v>
      </c>
      <c r="E158" s="23" t="s">
        <v>145</v>
      </c>
      <c r="F158" s="23" t="s">
        <v>145</v>
      </c>
      <c r="G158" s="32" t="s">
        <v>1255</v>
      </c>
    </row>
    <row r="159" spans="1:7" ht="27.75" thickBot="1">
      <c r="A159" s="20" t="s">
        <v>1161</v>
      </c>
      <c r="B159" s="23" t="s">
        <v>146</v>
      </c>
      <c r="C159" s="23" t="s">
        <v>1009</v>
      </c>
      <c r="D159" s="12">
        <v>57.8</v>
      </c>
      <c r="E159" s="23" t="s">
        <v>147</v>
      </c>
      <c r="F159" s="23" t="s">
        <v>147</v>
      </c>
      <c r="G159" s="32" t="s">
        <v>1255</v>
      </c>
    </row>
    <row r="160" spans="1:7" ht="27.75" thickBot="1">
      <c r="A160" s="20" t="s">
        <v>1163</v>
      </c>
      <c r="B160" s="23" t="s">
        <v>148</v>
      </c>
      <c r="C160" s="23" t="s">
        <v>1009</v>
      </c>
      <c r="D160" s="12">
        <v>22.3</v>
      </c>
      <c r="E160" s="23" t="s">
        <v>149</v>
      </c>
      <c r="F160" s="23" t="s">
        <v>149</v>
      </c>
      <c r="G160" s="32" t="s">
        <v>1255</v>
      </c>
    </row>
    <row r="161" spans="1:7" ht="32.25" customHeight="1" thickBot="1">
      <c r="A161" s="34" t="s">
        <v>1166</v>
      </c>
      <c r="B161" s="33" t="s">
        <v>150</v>
      </c>
      <c r="C161" s="33" t="s">
        <v>1009</v>
      </c>
      <c r="D161" s="21">
        <v>75.9</v>
      </c>
      <c r="E161" s="33" t="s">
        <v>151</v>
      </c>
      <c r="F161" s="33" t="s">
        <v>151</v>
      </c>
      <c r="G161" s="37" t="s">
        <v>1255</v>
      </c>
    </row>
    <row r="162" spans="1:7" ht="27.75" thickBot="1">
      <c r="A162" s="20" t="s">
        <v>1167</v>
      </c>
      <c r="B162" s="23" t="s">
        <v>152</v>
      </c>
      <c r="C162" s="23" t="s">
        <v>1009</v>
      </c>
      <c r="D162" s="12">
        <v>7</v>
      </c>
      <c r="E162" s="23" t="s">
        <v>151</v>
      </c>
      <c r="F162" s="23" t="s">
        <v>151</v>
      </c>
      <c r="G162" s="32" t="s">
        <v>1255</v>
      </c>
    </row>
    <row r="163" spans="1:7" ht="27.75" thickBot="1">
      <c r="A163" s="20" t="s">
        <v>1168</v>
      </c>
      <c r="B163" s="23" t="s">
        <v>153</v>
      </c>
      <c r="C163" s="23" t="s">
        <v>1009</v>
      </c>
      <c r="D163" s="12">
        <v>82.2</v>
      </c>
      <c r="E163" s="23" t="s">
        <v>151</v>
      </c>
      <c r="F163" s="23" t="s">
        <v>151</v>
      </c>
      <c r="G163" s="32" t="s">
        <v>1255</v>
      </c>
    </row>
    <row r="164" spans="1:7" ht="27.75" thickBot="1">
      <c r="A164" s="20" t="s">
        <v>1170</v>
      </c>
      <c r="B164" s="23" t="s">
        <v>154</v>
      </c>
      <c r="C164" s="23" t="s">
        <v>1009</v>
      </c>
      <c r="D164" s="12">
        <v>94.6</v>
      </c>
      <c r="E164" s="23" t="s">
        <v>155</v>
      </c>
      <c r="F164" s="23" t="s">
        <v>155</v>
      </c>
      <c r="G164" s="32" t="s">
        <v>1255</v>
      </c>
    </row>
    <row r="165" spans="1:7" ht="27.75" thickBot="1">
      <c r="A165" s="20" t="s">
        <v>1173</v>
      </c>
      <c r="B165" s="23" t="s">
        <v>144</v>
      </c>
      <c r="C165" s="23" t="s">
        <v>1009</v>
      </c>
      <c r="D165" s="12">
        <v>49.6</v>
      </c>
      <c r="E165" s="23" t="s">
        <v>156</v>
      </c>
      <c r="F165" s="23" t="s">
        <v>156</v>
      </c>
      <c r="G165" s="32" t="s">
        <v>1255</v>
      </c>
    </row>
    <row r="166" spans="1:7" ht="33" customHeight="1" thickBot="1">
      <c r="A166" s="20" t="s">
        <v>1176</v>
      </c>
      <c r="B166" s="23" t="s">
        <v>1256</v>
      </c>
      <c r="C166" s="23" t="s">
        <v>1009</v>
      </c>
      <c r="D166" s="12">
        <v>10</v>
      </c>
      <c r="E166" s="23" t="s">
        <v>157</v>
      </c>
      <c r="F166" s="23" t="s">
        <v>1257</v>
      </c>
      <c r="G166" s="23" t="s">
        <v>1258</v>
      </c>
    </row>
    <row r="167" spans="1:7" ht="30" customHeight="1" thickBot="1">
      <c r="A167" s="20" t="s">
        <v>1179</v>
      </c>
      <c r="B167" s="23" t="s">
        <v>158</v>
      </c>
      <c r="C167" s="23" t="s">
        <v>1009</v>
      </c>
      <c r="D167" s="12">
        <v>54.8</v>
      </c>
      <c r="E167" s="38" t="s">
        <v>1491</v>
      </c>
      <c r="F167" s="23" t="s">
        <v>1259</v>
      </c>
      <c r="G167" s="23" t="s">
        <v>1260</v>
      </c>
    </row>
    <row r="168" spans="1:7" ht="30.75" customHeight="1" thickBot="1">
      <c r="A168" s="34" t="s">
        <v>1182</v>
      </c>
      <c r="B168" s="33" t="s">
        <v>1261</v>
      </c>
      <c r="C168" s="21" t="s">
        <v>1205</v>
      </c>
      <c r="D168" s="21">
        <v>87.7</v>
      </c>
      <c r="E168" s="33" t="s">
        <v>1262</v>
      </c>
      <c r="F168" s="21" t="s">
        <v>1054</v>
      </c>
      <c r="G168" s="33" t="s">
        <v>1263</v>
      </c>
    </row>
    <row r="169" spans="1:7" ht="31.5" customHeight="1" thickBot="1">
      <c r="A169" s="20" t="s">
        <v>1185</v>
      </c>
      <c r="B169" s="23" t="s">
        <v>1264</v>
      </c>
      <c r="C169" s="12" t="s">
        <v>1205</v>
      </c>
      <c r="D169" s="12">
        <v>11.02</v>
      </c>
      <c r="E169" s="23" t="s">
        <v>1265</v>
      </c>
      <c r="F169" s="12" t="s">
        <v>1266</v>
      </c>
      <c r="G169" s="23" t="s">
        <v>1263</v>
      </c>
    </row>
    <row r="170" spans="1:7" ht="33.75" customHeight="1" thickBot="1">
      <c r="A170" s="20" t="s">
        <v>1267</v>
      </c>
      <c r="B170" s="23" t="s">
        <v>1268</v>
      </c>
      <c r="C170" s="12" t="s">
        <v>1205</v>
      </c>
      <c r="D170" s="12">
        <v>1.7</v>
      </c>
      <c r="E170" s="23" t="s">
        <v>1269</v>
      </c>
      <c r="F170" s="23" t="s">
        <v>1270</v>
      </c>
      <c r="G170" s="23" t="s">
        <v>159</v>
      </c>
    </row>
    <row r="171" spans="1:7" ht="31.5" customHeight="1" thickBot="1">
      <c r="A171" s="20" t="s">
        <v>1271</v>
      </c>
      <c r="B171" s="23" t="s">
        <v>1272</v>
      </c>
      <c r="C171" s="12" t="s">
        <v>1205</v>
      </c>
      <c r="D171" s="12">
        <v>2</v>
      </c>
      <c r="E171" s="23" t="s">
        <v>1273</v>
      </c>
      <c r="F171" s="23" t="s">
        <v>1274</v>
      </c>
      <c r="G171" s="23" t="s">
        <v>159</v>
      </c>
    </row>
    <row r="172" spans="1:7" ht="30" customHeight="1" thickBot="1">
      <c r="A172" s="20" t="s">
        <v>1368</v>
      </c>
      <c r="B172" s="23" t="s">
        <v>1275</v>
      </c>
      <c r="C172" s="12" t="s">
        <v>1205</v>
      </c>
      <c r="D172" s="12">
        <v>2</v>
      </c>
      <c r="E172" s="23" t="s">
        <v>1273</v>
      </c>
      <c r="F172" s="23" t="s">
        <v>1274</v>
      </c>
      <c r="G172" s="23" t="s">
        <v>160</v>
      </c>
    </row>
    <row r="173" spans="1:7" ht="28.5" customHeight="1" thickBot="1">
      <c r="A173" s="20" t="s">
        <v>1394</v>
      </c>
      <c r="B173" s="23" t="s">
        <v>1276</v>
      </c>
      <c r="C173" s="12" t="s">
        <v>1205</v>
      </c>
      <c r="D173" s="12">
        <v>4</v>
      </c>
      <c r="E173" s="23" t="s">
        <v>1273</v>
      </c>
      <c r="F173" s="23" t="s">
        <v>1274</v>
      </c>
      <c r="G173" s="23" t="s">
        <v>160</v>
      </c>
    </row>
    <row r="174" spans="1:7" ht="31.5" customHeight="1" thickBot="1">
      <c r="A174" s="34" t="s">
        <v>1490</v>
      </c>
      <c r="B174" s="33" t="s">
        <v>1277</v>
      </c>
      <c r="C174" s="21" t="s">
        <v>1205</v>
      </c>
      <c r="D174" s="21">
        <v>60</v>
      </c>
      <c r="E174" s="21" t="s">
        <v>1278</v>
      </c>
      <c r="F174" s="33" t="s">
        <v>1279</v>
      </c>
      <c r="G174" s="33" t="s">
        <v>161</v>
      </c>
    </row>
    <row r="175" spans="1:7" ht="33.75" customHeight="1" thickBot="1">
      <c r="A175" s="20" t="s">
        <v>1489</v>
      </c>
      <c r="B175" s="23" t="s">
        <v>1280</v>
      </c>
      <c r="C175" s="12" t="s">
        <v>1205</v>
      </c>
      <c r="D175" s="12">
        <v>130.2</v>
      </c>
      <c r="E175" s="12" t="s">
        <v>1278</v>
      </c>
      <c r="F175" s="23" t="s">
        <v>1279</v>
      </c>
      <c r="G175" s="23" t="s">
        <v>161</v>
      </c>
    </row>
    <row r="176" spans="1:7" ht="31.5" customHeight="1" thickBot="1">
      <c r="A176" s="20" t="s">
        <v>1488</v>
      </c>
      <c r="B176" s="23" t="s">
        <v>1370</v>
      </c>
      <c r="C176" s="12" t="s">
        <v>1205</v>
      </c>
      <c r="D176" s="12">
        <v>17.2</v>
      </c>
      <c r="E176" s="23" t="s">
        <v>1383</v>
      </c>
      <c r="F176" s="23" t="s">
        <v>1384</v>
      </c>
      <c r="G176" s="23" t="s">
        <v>1382</v>
      </c>
    </row>
    <row r="177" spans="1:7" ht="30" customHeight="1" thickBot="1">
      <c r="A177" s="20" t="s">
        <v>1487</v>
      </c>
      <c r="B177" s="23" t="s">
        <v>1371</v>
      </c>
      <c r="C177" s="12" t="s">
        <v>1205</v>
      </c>
      <c r="D177" s="12">
        <v>15</v>
      </c>
      <c r="E177" s="23" t="s">
        <v>1385</v>
      </c>
      <c r="F177" s="23" t="s">
        <v>1386</v>
      </c>
      <c r="G177" s="23" t="s">
        <v>1387</v>
      </c>
    </row>
    <row r="178" spans="1:7" ht="42" thickBot="1">
      <c r="A178" s="54" t="s">
        <v>1486</v>
      </c>
      <c r="B178" s="79" t="s">
        <v>1398</v>
      </c>
      <c r="C178" s="12" t="s">
        <v>1205</v>
      </c>
      <c r="D178" s="57">
        <v>65.8</v>
      </c>
      <c r="E178" s="34" t="s">
        <v>1409</v>
      </c>
      <c r="F178" s="34" t="s">
        <v>1410</v>
      </c>
      <c r="G178" s="34" t="s">
        <v>1408</v>
      </c>
    </row>
    <row r="179" spans="1:7" ht="32.25" customHeight="1" thickBot="1">
      <c r="A179" s="60" t="s">
        <v>1485</v>
      </c>
      <c r="B179" s="60" t="s">
        <v>1401</v>
      </c>
      <c r="C179" s="12" t="s">
        <v>1205</v>
      </c>
      <c r="D179" s="58">
        <v>15</v>
      </c>
      <c r="E179" s="34" t="s">
        <v>1413</v>
      </c>
      <c r="F179" s="62" t="s">
        <v>1412</v>
      </c>
      <c r="G179" s="34" t="s">
        <v>1411</v>
      </c>
    </row>
    <row r="180" spans="1:7" ht="30.75" customHeight="1" thickBot="1">
      <c r="A180" s="60" t="s">
        <v>1484</v>
      </c>
      <c r="B180" s="60" t="s">
        <v>1402</v>
      </c>
      <c r="C180" s="12" t="s">
        <v>1205</v>
      </c>
      <c r="D180" s="58">
        <v>20</v>
      </c>
      <c r="E180" s="61" t="s">
        <v>1406</v>
      </c>
      <c r="F180" s="60" t="s">
        <v>1403</v>
      </c>
      <c r="G180" s="34" t="s">
        <v>1407</v>
      </c>
    </row>
    <row r="181" spans="1:7" ht="27.75" thickBot="1">
      <c r="A181" s="60" t="s">
        <v>1483</v>
      </c>
      <c r="B181" s="60" t="s">
        <v>1404</v>
      </c>
      <c r="C181" s="12" t="s">
        <v>1205</v>
      </c>
      <c r="D181" s="62">
        <v>86.8709</v>
      </c>
      <c r="E181" s="34" t="s">
        <v>1474</v>
      </c>
      <c r="F181" s="34" t="s">
        <v>1475</v>
      </c>
      <c r="G181" s="34" t="s">
        <v>1476</v>
      </c>
    </row>
    <row r="182" spans="1:7" ht="14.25" thickBot="1">
      <c r="A182" s="34"/>
      <c r="B182" s="31" t="s">
        <v>1004</v>
      </c>
      <c r="C182" s="31">
        <v>55</v>
      </c>
      <c r="D182" s="31">
        <f>SUM(D127:D181)</f>
        <v>3785.990899999999</v>
      </c>
      <c r="E182" s="33"/>
      <c r="F182" s="33"/>
      <c r="G182" s="33"/>
    </row>
    <row r="183" spans="1:7" ht="27.75" thickBot="1">
      <c r="A183" s="34" t="s">
        <v>838</v>
      </c>
      <c r="B183" s="33" t="s">
        <v>1281</v>
      </c>
      <c r="C183" s="21" t="s">
        <v>1508</v>
      </c>
      <c r="D183" s="21">
        <v>15.4</v>
      </c>
      <c r="E183" s="37" t="s">
        <v>162</v>
      </c>
      <c r="F183" s="33" t="s">
        <v>163</v>
      </c>
      <c r="G183" s="33" t="s">
        <v>1282</v>
      </c>
    </row>
    <row r="184" spans="1:7" ht="27.75" thickBot="1">
      <c r="A184" s="20" t="s">
        <v>847</v>
      </c>
      <c r="B184" s="23" t="s">
        <v>1283</v>
      </c>
      <c r="C184" s="21" t="s">
        <v>1508</v>
      </c>
      <c r="D184" s="12">
        <v>5</v>
      </c>
      <c r="E184" s="23" t="s">
        <v>164</v>
      </c>
      <c r="F184" s="23" t="s">
        <v>1284</v>
      </c>
      <c r="G184" s="23" t="s">
        <v>165</v>
      </c>
    </row>
    <row r="185" spans="1:7" ht="42" thickBot="1">
      <c r="A185" s="20" t="s">
        <v>96</v>
      </c>
      <c r="B185" s="23" t="s">
        <v>1285</v>
      </c>
      <c r="C185" s="21" t="s">
        <v>1508</v>
      </c>
      <c r="D185" s="12">
        <v>180</v>
      </c>
      <c r="E185" s="23" t="s">
        <v>166</v>
      </c>
      <c r="F185" s="23" t="s">
        <v>1209</v>
      </c>
      <c r="G185" s="23" t="s">
        <v>1286</v>
      </c>
    </row>
    <row r="186" spans="1:7" ht="27.75" thickBot="1">
      <c r="A186" s="20" t="s">
        <v>863</v>
      </c>
      <c r="B186" s="23" t="s">
        <v>1287</v>
      </c>
      <c r="C186" s="21" t="s">
        <v>1508</v>
      </c>
      <c r="D186" s="12">
        <v>0.8</v>
      </c>
      <c r="E186" s="23" t="s">
        <v>167</v>
      </c>
      <c r="F186" s="23" t="s">
        <v>1473</v>
      </c>
      <c r="G186" s="23" t="s">
        <v>1288</v>
      </c>
    </row>
    <row r="187" spans="1:7" ht="27.75" thickBot="1">
      <c r="A187" s="20" t="s">
        <v>98</v>
      </c>
      <c r="B187" s="23" t="s">
        <v>1289</v>
      </c>
      <c r="C187" s="21" t="s">
        <v>1508</v>
      </c>
      <c r="D187" s="12">
        <v>7</v>
      </c>
      <c r="E187" s="23" t="s">
        <v>168</v>
      </c>
      <c r="F187" s="23" t="s">
        <v>1290</v>
      </c>
      <c r="G187" s="23" t="s">
        <v>1291</v>
      </c>
    </row>
    <row r="188" spans="1:7" ht="27.75" thickBot="1">
      <c r="A188" s="20" t="s">
        <v>100</v>
      </c>
      <c r="B188" s="23" t="s">
        <v>1292</v>
      </c>
      <c r="C188" s="21" t="s">
        <v>1508</v>
      </c>
      <c r="D188" s="12">
        <v>173.2</v>
      </c>
      <c r="E188" s="23" t="s">
        <v>169</v>
      </c>
      <c r="F188" s="23" t="s">
        <v>170</v>
      </c>
      <c r="G188" s="23" t="s">
        <v>1293</v>
      </c>
    </row>
    <row r="189" spans="1:7" ht="27.75" thickBot="1">
      <c r="A189" s="20" t="s">
        <v>1337</v>
      </c>
      <c r="B189" s="23" t="s">
        <v>1471</v>
      </c>
      <c r="C189" s="21" t="s">
        <v>1508</v>
      </c>
      <c r="D189" s="12">
        <v>35</v>
      </c>
      <c r="E189" s="23" t="s">
        <v>1472</v>
      </c>
      <c r="F189" s="23" t="s">
        <v>1294</v>
      </c>
      <c r="G189" s="23" t="s">
        <v>1293</v>
      </c>
    </row>
    <row r="190" spans="1:7" ht="27.75" thickBot="1">
      <c r="A190" s="20" t="s">
        <v>16</v>
      </c>
      <c r="B190" s="23" t="s">
        <v>1295</v>
      </c>
      <c r="C190" s="21" t="s">
        <v>1508</v>
      </c>
      <c r="D190" s="12">
        <v>27.7</v>
      </c>
      <c r="E190" s="23" t="s">
        <v>171</v>
      </c>
      <c r="F190" s="23" t="s">
        <v>1296</v>
      </c>
      <c r="G190" s="23" t="s">
        <v>1293</v>
      </c>
    </row>
    <row r="191" spans="1:7" ht="27.75" thickBot="1">
      <c r="A191" s="20" t="s">
        <v>110</v>
      </c>
      <c r="B191" s="23" t="s">
        <v>1297</v>
      </c>
      <c r="C191" s="21" t="s">
        <v>1508</v>
      </c>
      <c r="D191" s="12">
        <v>26</v>
      </c>
      <c r="E191" s="23" t="s">
        <v>172</v>
      </c>
      <c r="F191" s="23" t="s">
        <v>1298</v>
      </c>
      <c r="G191" s="23" t="s">
        <v>173</v>
      </c>
    </row>
    <row r="192" spans="1:7" ht="42" thickBot="1">
      <c r="A192" s="20" t="s">
        <v>989</v>
      </c>
      <c r="B192" s="23" t="s">
        <v>1470</v>
      </c>
      <c r="C192" s="21" t="s">
        <v>1508</v>
      </c>
      <c r="D192" s="12">
        <v>16</v>
      </c>
      <c r="E192" s="36" t="s">
        <v>174</v>
      </c>
      <c r="F192" s="23" t="s">
        <v>1299</v>
      </c>
      <c r="G192" s="23" t="s">
        <v>1241</v>
      </c>
    </row>
    <row r="193" spans="1:7" ht="27.75" thickBot="1">
      <c r="A193" s="20" t="s">
        <v>993</v>
      </c>
      <c r="B193" s="23" t="s">
        <v>1300</v>
      </c>
      <c r="C193" s="21" t="s">
        <v>1508</v>
      </c>
      <c r="D193" s="12">
        <v>20</v>
      </c>
      <c r="E193" s="23" t="s">
        <v>175</v>
      </c>
      <c r="F193" s="23" t="s">
        <v>1301</v>
      </c>
      <c r="G193" s="23" t="s">
        <v>1469</v>
      </c>
    </row>
    <row r="194" spans="1:7" ht="27.75" thickBot="1">
      <c r="A194" s="20" t="s">
        <v>995</v>
      </c>
      <c r="B194" s="23" t="s">
        <v>1302</v>
      </c>
      <c r="C194" s="21" t="s">
        <v>1508</v>
      </c>
      <c r="D194" s="12">
        <v>46.8</v>
      </c>
      <c r="E194" s="12" t="s">
        <v>176</v>
      </c>
      <c r="F194" s="23" t="s">
        <v>1303</v>
      </c>
      <c r="G194" s="23" t="s">
        <v>1263</v>
      </c>
    </row>
    <row r="195" spans="1:7" ht="117" customHeight="1" thickBot="1">
      <c r="A195" s="34" t="s">
        <v>998</v>
      </c>
      <c r="B195" s="33" t="s">
        <v>1304</v>
      </c>
      <c r="C195" s="21" t="s">
        <v>1508</v>
      </c>
      <c r="D195" s="21">
        <v>827.66</v>
      </c>
      <c r="E195" s="33" t="s">
        <v>177</v>
      </c>
      <c r="F195" s="46" t="s">
        <v>1523</v>
      </c>
      <c r="G195" s="33" t="s">
        <v>1305</v>
      </c>
    </row>
    <row r="196" spans="1:7" ht="27.75" thickBot="1">
      <c r="A196" s="20" t="s">
        <v>1002</v>
      </c>
      <c r="B196" s="23" t="s">
        <v>1306</v>
      </c>
      <c r="C196" s="21" t="s">
        <v>1508</v>
      </c>
      <c r="D196" s="12">
        <v>4.8</v>
      </c>
      <c r="E196" s="23" t="s">
        <v>1269</v>
      </c>
      <c r="F196" s="23" t="s">
        <v>1270</v>
      </c>
      <c r="G196" s="23" t="s">
        <v>1305</v>
      </c>
    </row>
    <row r="197" spans="1:7" ht="27.75" thickBot="1">
      <c r="A197" s="20" t="s">
        <v>1107</v>
      </c>
      <c r="B197" s="23" t="s">
        <v>1310</v>
      </c>
      <c r="C197" s="21" t="s">
        <v>1508</v>
      </c>
      <c r="D197" s="12">
        <v>34</v>
      </c>
      <c r="E197" s="23" t="s">
        <v>1311</v>
      </c>
      <c r="F197" s="23" t="s">
        <v>1312</v>
      </c>
      <c r="G197" s="23" t="s">
        <v>178</v>
      </c>
    </row>
    <row r="198" spans="1:7" ht="14.25" thickBot="1">
      <c r="A198" s="20" t="s">
        <v>1110</v>
      </c>
      <c r="B198" s="23" t="s">
        <v>1372</v>
      </c>
      <c r="C198" s="21" t="s">
        <v>1508</v>
      </c>
      <c r="D198" s="76">
        <v>20.9</v>
      </c>
      <c r="E198" s="23" t="s">
        <v>1388</v>
      </c>
      <c r="F198" s="23" t="s">
        <v>1389</v>
      </c>
      <c r="G198" s="23" t="s">
        <v>1390</v>
      </c>
    </row>
    <row r="199" spans="1:7" ht="14.25" thickBot="1">
      <c r="A199" s="20"/>
      <c r="B199" s="22" t="s">
        <v>1004</v>
      </c>
      <c r="C199" s="27">
        <v>16</v>
      </c>
      <c r="D199" s="27">
        <f>SUM(D183:D198)</f>
        <v>1440.26</v>
      </c>
      <c r="E199" s="23"/>
      <c r="F199" s="23"/>
      <c r="G199" s="23"/>
    </row>
    <row r="200" spans="1:7" ht="27.75" thickBot="1">
      <c r="A200" s="20" t="s">
        <v>838</v>
      </c>
      <c r="B200" s="23" t="s">
        <v>1313</v>
      </c>
      <c r="C200" s="12" t="s">
        <v>1509</v>
      </c>
      <c r="D200" s="12">
        <v>132.2</v>
      </c>
      <c r="E200" s="23" t="s">
        <v>179</v>
      </c>
      <c r="F200" s="23" t="s">
        <v>180</v>
      </c>
      <c r="G200" s="23" t="s">
        <v>1220</v>
      </c>
    </row>
    <row r="201" spans="1:7" ht="31.5" customHeight="1" thickBot="1">
      <c r="A201" s="20" t="s">
        <v>847</v>
      </c>
      <c r="B201" s="23" t="s">
        <v>1315</v>
      </c>
      <c r="C201" s="12" t="s">
        <v>1509</v>
      </c>
      <c r="D201" s="12">
        <v>498.1</v>
      </c>
      <c r="E201" s="23" t="s">
        <v>181</v>
      </c>
      <c r="F201" s="23" t="s">
        <v>1316</v>
      </c>
      <c r="G201" s="23" t="s">
        <v>1317</v>
      </c>
    </row>
    <row r="202" spans="1:7" ht="14.25" thickBot="1">
      <c r="A202" s="20"/>
      <c r="B202" s="22" t="s">
        <v>1004</v>
      </c>
      <c r="C202" s="27">
        <v>2</v>
      </c>
      <c r="D202" s="27">
        <v>630.3</v>
      </c>
      <c r="E202" s="23"/>
      <c r="F202" s="23"/>
      <c r="G202" s="23"/>
    </row>
    <row r="203" spans="1:7" ht="27.75" thickBot="1">
      <c r="A203" s="20" t="s">
        <v>838</v>
      </c>
      <c r="B203" s="23" t="s">
        <v>1373</v>
      </c>
      <c r="C203" s="12" t="s">
        <v>1318</v>
      </c>
      <c r="D203" s="12">
        <v>75</v>
      </c>
      <c r="E203" s="23" t="s">
        <v>182</v>
      </c>
      <c r="F203" s="23" t="s">
        <v>1319</v>
      </c>
      <c r="G203" s="23" t="s">
        <v>1320</v>
      </c>
    </row>
    <row r="204" spans="1:7" ht="42" thickBot="1">
      <c r="A204" s="34" t="s">
        <v>847</v>
      </c>
      <c r="B204" s="33" t="s">
        <v>1374</v>
      </c>
      <c r="C204" s="21" t="s">
        <v>1318</v>
      </c>
      <c r="D204" s="21">
        <v>133</v>
      </c>
      <c r="E204" s="33" t="s">
        <v>183</v>
      </c>
      <c r="F204" s="33" t="s">
        <v>992</v>
      </c>
      <c r="G204" s="33" t="s">
        <v>1321</v>
      </c>
    </row>
    <row r="205" spans="1:7" ht="27.75" thickBot="1">
      <c r="A205" s="20" t="s">
        <v>971</v>
      </c>
      <c r="B205" s="23" t="s">
        <v>1307</v>
      </c>
      <c r="C205" s="21" t="s">
        <v>1318</v>
      </c>
      <c r="D205" s="12">
        <v>248</v>
      </c>
      <c r="E205" s="23" t="s">
        <v>1308</v>
      </c>
      <c r="F205" s="23" t="s">
        <v>1309</v>
      </c>
      <c r="G205" s="23" t="s">
        <v>160</v>
      </c>
    </row>
    <row r="206" spans="1:7" ht="37.5" customHeight="1" thickBot="1">
      <c r="A206" s="20" t="s">
        <v>974</v>
      </c>
      <c r="B206" s="23" t="s">
        <v>1375</v>
      </c>
      <c r="C206" s="21" t="s">
        <v>1318</v>
      </c>
      <c r="D206" s="68">
        <v>6.9633</v>
      </c>
      <c r="E206" s="34" t="s">
        <v>1391</v>
      </c>
      <c r="F206" s="23"/>
      <c r="G206" s="23" t="s">
        <v>1392</v>
      </c>
    </row>
    <row r="207" spans="1:7" ht="14.25" thickBot="1">
      <c r="A207" s="20"/>
      <c r="B207" s="22" t="s">
        <v>1004</v>
      </c>
      <c r="C207" s="27">
        <v>4</v>
      </c>
      <c r="D207" s="27">
        <f>SUM(D203:D206)</f>
        <v>462.9633</v>
      </c>
      <c r="E207" s="23"/>
      <c r="F207" s="23"/>
      <c r="G207" s="23"/>
    </row>
    <row r="208" spans="1:7" ht="42" thickBot="1">
      <c r="A208" s="20" t="s">
        <v>962</v>
      </c>
      <c r="B208" s="23" t="s">
        <v>1322</v>
      </c>
      <c r="C208" s="12" t="s">
        <v>1323</v>
      </c>
      <c r="D208" s="12">
        <v>13.3</v>
      </c>
      <c r="E208" s="23" t="s">
        <v>184</v>
      </c>
      <c r="F208" s="23" t="s">
        <v>1324</v>
      </c>
      <c r="G208" s="23" t="s">
        <v>1325</v>
      </c>
    </row>
    <row r="209" spans="1:7" ht="14.25" thickBot="1">
      <c r="A209" s="20"/>
      <c r="B209" s="22" t="s">
        <v>1004</v>
      </c>
      <c r="C209" s="27">
        <v>1</v>
      </c>
      <c r="D209" s="27">
        <v>13.3</v>
      </c>
      <c r="E209" s="23"/>
      <c r="F209" s="23"/>
      <c r="G209" s="23"/>
    </row>
    <row r="210" spans="1:7" ht="27.75" thickBot="1">
      <c r="A210" s="34"/>
      <c r="B210" s="31" t="s">
        <v>185</v>
      </c>
      <c r="C210" s="29">
        <f>C119+C126+C182+C199+C207+C209+C202</f>
        <v>130</v>
      </c>
      <c r="D210" s="80">
        <f>D119+D126+D182+D199+D202+D207+D209</f>
        <v>11532.664199999996</v>
      </c>
      <c r="E210" s="33">
        <v>11534.7283</v>
      </c>
      <c r="F210" s="33"/>
      <c r="G210" s="33"/>
    </row>
    <row r="211" ht="14.25" thickBot="1">
      <c r="B211" s="26" t="s">
        <v>1326</v>
      </c>
    </row>
    <row r="212" spans="1:7" ht="27.75" thickBot="1">
      <c r="A212" s="34" t="s">
        <v>838</v>
      </c>
      <c r="B212" s="33" t="s">
        <v>1327</v>
      </c>
      <c r="C212" s="21" t="s">
        <v>1025</v>
      </c>
      <c r="D212" s="21">
        <v>2.1</v>
      </c>
      <c r="E212" s="40" t="s">
        <v>186</v>
      </c>
      <c r="F212" s="33" t="s">
        <v>187</v>
      </c>
      <c r="G212" s="33" t="s">
        <v>1194</v>
      </c>
    </row>
    <row r="213" spans="1:7" ht="42" thickBot="1">
      <c r="A213" s="20" t="s">
        <v>847</v>
      </c>
      <c r="B213" s="23" t="s">
        <v>1328</v>
      </c>
      <c r="C213" s="21" t="s">
        <v>1025</v>
      </c>
      <c r="D213" s="12">
        <v>3.2</v>
      </c>
      <c r="E213" s="23" t="s">
        <v>1543</v>
      </c>
      <c r="F213" s="23" t="s">
        <v>1189</v>
      </c>
      <c r="G213" s="23" t="s">
        <v>1197</v>
      </c>
    </row>
    <row r="214" spans="1:7" ht="27.75" thickBot="1">
      <c r="A214" s="20" t="s">
        <v>96</v>
      </c>
      <c r="B214" s="23" t="s">
        <v>1329</v>
      </c>
      <c r="C214" s="21" t="s">
        <v>1025</v>
      </c>
      <c r="D214" s="12">
        <v>1</v>
      </c>
      <c r="E214" s="23" t="s">
        <v>188</v>
      </c>
      <c r="F214" s="23" t="s">
        <v>1330</v>
      </c>
      <c r="G214" s="23" t="s">
        <v>1331</v>
      </c>
    </row>
    <row r="215" spans="1:7" ht="27.75" thickBot="1">
      <c r="A215" s="20" t="s">
        <v>863</v>
      </c>
      <c r="B215" s="23" t="s">
        <v>1332</v>
      </c>
      <c r="C215" s="21" t="s">
        <v>1025</v>
      </c>
      <c r="D215" s="12">
        <v>0.01</v>
      </c>
      <c r="E215" s="23" t="s">
        <v>1524</v>
      </c>
      <c r="F215" s="23" t="s">
        <v>1333</v>
      </c>
      <c r="G215" s="23" t="s">
        <v>1197</v>
      </c>
    </row>
    <row r="216" spans="1:7" ht="27.75" thickBot="1">
      <c r="A216" s="20" t="s">
        <v>98</v>
      </c>
      <c r="B216" s="23" t="s">
        <v>189</v>
      </c>
      <c r="C216" s="21" t="s">
        <v>1025</v>
      </c>
      <c r="D216" s="12">
        <v>0.05</v>
      </c>
      <c r="E216" s="23" t="s">
        <v>190</v>
      </c>
      <c r="F216" s="32" t="s">
        <v>1080</v>
      </c>
      <c r="G216" s="32" t="s">
        <v>1197</v>
      </c>
    </row>
    <row r="217" spans="1:7" ht="27.75" thickBot="1">
      <c r="A217" s="20" t="s">
        <v>100</v>
      </c>
      <c r="B217" s="23" t="s">
        <v>1335</v>
      </c>
      <c r="C217" s="21" t="s">
        <v>1025</v>
      </c>
      <c r="D217" s="12">
        <v>1.4</v>
      </c>
      <c r="E217" s="32" t="s">
        <v>191</v>
      </c>
      <c r="F217" s="32" t="s">
        <v>1080</v>
      </c>
      <c r="G217" s="32" t="s">
        <v>1336</v>
      </c>
    </row>
    <row r="218" spans="1:7" ht="27.75" thickBot="1">
      <c r="A218" s="20" t="s">
        <v>1337</v>
      </c>
      <c r="B218" s="23" t="s">
        <v>1339</v>
      </c>
      <c r="C218" s="21" t="s">
        <v>1025</v>
      </c>
      <c r="D218" s="12">
        <v>3.6</v>
      </c>
      <c r="E218" s="32" t="s">
        <v>192</v>
      </c>
      <c r="F218" s="32" t="s">
        <v>1497</v>
      </c>
      <c r="G218" s="32" t="s">
        <v>1340</v>
      </c>
    </row>
    <row r="219" spans="1:7" ht="27.75" thickBot="1">
      <c r="A219" s="20" t="s">
        <v>16</v>
      </c>
      <c r="B219" s="23" t="s">
        <v>1341</v>
      </c>
      <c r="C219" s="21" t="s">
        <v>1025</v>
      </c>
      <c r="D219" s="12">
        <v>1.5</v>
      </c>
      <c r="E219" s="32" t="s">
        <v>193</v>
      </c>
      <c r="F219" s="32" t="s">
        <v>1497</v>
      </c>
      <c r="G219" s="32" t="s">
        <v>1197</v>
      </c>
    </row>
    <row r="220" spans="1:7" ht="27.75" thickBot="1">
      <c r="A220" s="20" t="s">
        <v>110</v>
      </c>
      <c r="B220" s="23" t="s">
        <v>1342</v>
      </c>
      <c r="C220" s="21" t="s">
        <v>1025</v>
      </c>
      <c r="D220" s="12">
        <v>0.01</v>
      </c>
      <c r="E220" s="23" t="s">
        <v>194</v>
      </c>
      <c r="F220" s="23" t="s">
        <v>1497</v>
      </c>
      <c r="G220" s="23" t="s">
        <v>1343</v>
      </c>
    </row>
    <row r="221" spans="1:7" ht="27.75" thickBot="1">
      <c r="A221" s="34" t="s">
        <v>113</v>
      </c>
      <c r="B221" s="33" t="s">
        <v>1344</v>
      </c>
      <c r="C221" s="21" t="s">
        <v>1025</v>
      </c>
      <c r="D221" s="21">
        <v>3.5</v>
      </c>
      <c r="E221" s="33" t="s">
        <v>195</v>
      </c>
      <c r="F221" s="33" t="s">
        <v>1497</v>
      </c>
      <c r="G221" s="33" t="s">
        <v>1343</v>
      </c>
    </row>
    <row r="222" spans="1:7" ht="27.75" thickBot="1">
      <c r="A222" s="20" t="s">
        <v>115</v>
      </c>
      <c r="B222" s="23" t="s">
        <v>1345</v>
      </c>
      <c r="C222" s="21" t="s">
        <v>1025</v>
      </c>
      <c r="D222" s="12">
        <v>1</v>
      </c>
      <c r="E222" s="32" t="s">
        <v>1525</v>
      </c>
      <c r="F222" s="32" t="s">
        <v>1497</v>
      </c>
      <c r="G222" s="32" t="s">
        <v>1194</v>
      </c>
    </row>
    <row r="223" spans="1:7" ht="27.75" thickBot="1">
      <c r="A223" s="20" t="s">
        <v>995</v>
      </c>
      <c r="B223" s="23" t="s">
        <v>1346</v>
      </c>
      <c r="C223" s="21" t="s">
        <v>1025</v>
      </c>
      <c r="D223" s="12">
        <v>1</v>
      </c>
      <c r="E223" s="23" t="s">
        <v>197</v>
      </c>
      <c r="F223" s="23" t="s">
        <v>1497</v>
      </c>
      <c r="G223" s="23" t="s">
        <v>1194</v>
      </c>
    </row>
    <row r="224" spans="1:7" ht="27.75" thickBot="1">
      <c r="A224" s="20" t="s">
        <v>998</v>
      </c>
      <c r="B224" s="23" t="s">
        <v>1347</v>
      </c>
      <c r="C224" s="21" t="s">
        <v>1025</v>
      </c>
      <c r="D224" s="12">
        <v>1.3</v>
      </c>
      <c r="E224" s="23" t="s">
        <v>199</v>
      </c>
      <c r="F224" s="23" t="s">
        <v>1497</v>
      </c>
      <c r="G224" s="23" t="s">
        <v>1194</v>
      </c>
    </row>
    <row r="225" spans="1:7" ht="27.75" thickBot="1">
      <c r="A225" s="20" t="s">
        <v>1002</v>
      </c>
      <c r="B225" s="23" t="s">
        <v>1348</v>
      </c>
      <c r="C225" s="21" t="s">
        <v>1025</v>
      </c>
      <c r="D225" s="12">
        <v>5.3</v>
      </c>
      <c r="E225" s="23" t="s">
        <v>1498</v>
      </c>
      <c r="F225" s="23" t="s">
        <v>1497</v>
      </c>
      <c r="G225" s="23" t="s">
        <v>1194</v>
      </c>
    </row>
    <row r="226" spans="1:7" ht="27.75" thickBot="1">
      <c r="A226" s="20" t="s">
        <v>1107</v>
      </c>
      <c r="B226" s="23" t="s">
        <v>1349</v>
      </c>
      <c r="C226" s="21" t="s">
        <v>1025</v>
      </c>
      <c r="D226" s="12">
        <v>0.1</v>
      </c>
      <c r="E226" s="23" t="s">
        <v>202</v>
      </c>
      <c r="F226" s="23" t="s">
        <v>1497</v>
      </c>
      <c r="G226" s="23" t="s">
        <v>1194</v>
      </c>
    </row>
    <row r="227" spans="1:7" ht="27.75" thickBot="1">
      <c r="A227" s="20" t="s">
        <v>1110</v>
      </c>
      <c r="B227" s="23" t="s">
        <v>1350</v>
      </c>
      <c r="C227" s="21" t="s">
        <v>1025</v>
      </c>
      <c r="D227" s="12">
        <v>0.5</v>
      </c>
      <c r="E227" s="23" t="s">
        <v>204</v>
      </c>
      <c r="F227" s="23" t="s">
        <v>1497</v>
      </c>
      <c r="G227" s="23" t="s">
        <v>1194</v>
      </c>
    </row>
    <row r="228" spans="1:7" ht="27.75" thickBot="1">
      <c r="A228" s="20" t="s">
        <v>203</v>
      </c>
      <c r="B228" s="23" t="s">
        <v>1351</v>
      </c>
      <c r="C228" s="21" t="s">
        <v>1025</v>
      </c>
      <c r="D228" s="12">
        <v>0.9</v>
      </c>
      <c r="E228" s="23" t="s">
        <v>206</v>
      </c>
      <c r="F228" s="23" t="s">
        <v>1497</v>
      </c>
      <c r="G228" s="23" t="s">
        <v>1194</v>
      </c>
    </row>
    <row r="229" spans="1:7" ht="27.75" thickBot="1">
      <c r="A229" s="20" t="s">
        <v>205</v>
      </c>
      <c r="B229" s="23" t="s">
        <v>1352</v>
      </c>
      <c r="C229" s="21" t="s">
        <v>1025</v>
      </c>
      <c r="D229" s="12">
        <v>4.3</v>
      </c>
      <c r="E229" s="23" t="s">
        <v>1353</v>
      </c>
      <c r="F229" s="23" t="s">
        <v>1497</v>
      </c>
      <c r="G229" s="23" t="s">
        <v>1194</v>
      </c>
    </row>
    <row r="230" spans="1:7" ht="27.75" thickBot="1">
      <c r="A230" s="20" t="s">
        <v>207</v>
      </c>
      <c r="B230" s="23" t="s">
        <v>1354</v>
      </c>
      <c r="C230" s="21" t="s">
        <v>1025</v>
      </c>
      <c r="D230" s="12">
        <v>1.2</v>
      </c>
      <c r="E230" s="23" t="s">
        <v>1355</v>
      </c>
      <c r="F230" s="23" t="s">
        <v>1497</v>
      </c>
      <c r="G230" s="23" t="s">
        <v>1194</v>
      </c>
    </row>
    <row r="231" spans="1:7" ht="27.75" thickBot="1">
      <c r="A231" s="20" t="s">
        <v>208</v>
      </c>
      <c r="B231" s="23" t="s">
        <v>1356</v>
      </c>
      <c r="C231" s="21" t="s">
        <v>1025</v>
      </c>
      <c r="D231" s="12">
        <v>2.4</v>
      </c>
      <c r="E231" s="23" t="s">
        <v>1357</v>
      </c>
      <c r="F231" s="23" t="s">
        <v>1497</v>
      </c>
      <c r="G231" s="23" t="s">
        <v>1194</v>
      </c>
    </row>
    <row r="232" spans="1:7" ht="27.75" thickBot="1">
      <c r="A232" s="20" t="s">
        <v>209</v>
      </c>
      <c r="B232" s="23" t="s">
        <v>1358</v>
      </c>
      <c r="C232" s="21" t="s">
        <v>1025</v>
      </c>
      <c r="D232" s="12">
        <v>0.3</v>
      </c>
      <c r="E232" s="23" t="s">
        <v>211</v>
      </c>
      <c r="F232" s="23" t="s">
        <v>1497</v>
      </c>
      <c r="G232" s="23" t="s">
        <v>1194</v>
      </c>
    </row>
    <row r="233" spans="1:7" ht="27.75" thickBot="1">
      <c r="A233" s="20" t="s">
        <v>210</v>
      </c>
      <c r="B233" s="23" t="s">
        <v>404</v>
      </c>
      <c r="C233" s="21" t="s">
        <v>1025</v>
      </c>
      <c r="D233" s="12">
        <v>0.3</v>
      </c>
      <c r="E233" s="23" t="s">
        <v>405</v>
      </c>
      <c r="F233" s="23" t="s">
        <v>1497</v>
      </c>
      <c r="G233" s="23" t="s">
        <v>1194</v>
      </c>
    </row>
    <row r="234" spans="1:7" ht="27.75" thickBot="1">
      <c r="A234" s="20" t="s">
        <v>212</v>
      </c>
      <c r="B234" s="23" t="s">
        <v>407</v>
      </c>
      <c r="C234" s="21" t="s">
        <v>1025</v>
      </c>
      <c r="D234" s="12">
        <v>0.1</v>
      </c>
      <c r="E234" s="23" t="s">
        <v>213</v>
      </c>
      <c r="F234" s="23" t="s">
        <v>1497</v>
      </c>
      <c r="G234" s="23" t="s">
        <v>1194</v>
      </c>
    </row>
    <row r="235" spans="1:7" ht="27.75" thickBot="1">
      <c r="A235" s="20" t="s">
        <v>53</v>
      </c>
      <c r="B235" s="23" t="s">
        <v>408</v>
      </c>
      <c r="C235" s="21" t="s">
        <v>1025</v>
      </c>
      <c r="D235" s="12">
        <v>2.3</v>
      </c>
      <c r="E235" s="23" t="s">
        <v>214</v>
      </c>
      <c r="F235" s="23" t="s">
        <v>1497</v>
      </c>
      <c r="G235" s="23" t="s">
        <v>409</v>
      </c>
    </row>
    <row r="236" spans="1:7" ht="27.75" thickBot="1">
      <c r="A236" s="34" t="s">
        <v>55</v>
      </c>
      <c r="B236" s="33" t="s">
        <v>410</v>
      </c>
      <c r="C236" s="21" t="s">
        <v>1025</v>
      </c>
      <c r="D236" s="21">
        <v>2.2</v>
      </c>
      <c r="E236" s="33" t="s">
        <v>1499</v>
      </c>
      <c r="F236" s="33" t="s">
        <v>1497</v>
      </c>
      <c r="G236" s="33" t="s">
        <v>409</v>
      </c>
    </row>
    <row r="237" spans="1:7" ht="33" customHeight="1" thickBot="1">
      <c r="A237" s="20" t="s">
        <v>57</v>
      </c>
      <c r="B237" s="23" t="s">
        <v>411</v>
      </c>
      <c r="C237" s="21" t="s">
        <v>1025</v>
      </c>
      <c r="D237" s="12">
        <v>5.3</v>
      </c>
      <c r="E237" s="23" t="s">
        <v>412</v>
      </c>
      <c r="F237" s="23" t="s">
        <v>1007</v>
      </c>
      <c r="G237" s="23" t="s">
        <v>413</v>
      </c>
    </row>
    <row r="238" spans="1:7" ht="27.75" thickBot="1">
      <c r="A238" s="20" t="s">
        <v>59</v>
      </c>
      <c r="B238" s="23" t="s">
        <v>414</v>
      </c>
      <c r="C238" s="21" t="s">
        <v>1025</v>
      </c>
      <c r="D238" s="12">
        <v>1</v>
      </c>
      <c r="E238" s="23" t="s">
        <v>415</v>
      </c>
      <c r="F238" s="23" t="s">
        <v>1007</v>
      </c>
      <c r="G238" s="23" t="s">
        <v>413</v>
      </c>
    </row>
    <row r="239" spans="1:7" ht="31.5" customHeight="1" thickBot="1">
      <c r="A239" s="20" t="s">
        <v>61</v>
      </c>
      <c r="B239" s="23" t="s">
        <v>416</v>
      </c>
      <c r="C239" s="21" t="s">
        <v>1025</v>
      </c>
      <c r="D239" s="12">
        <v>1.9</v>
      </c>
      <c r="E239" s="23" t="s">
        <v>417</v>
      </c>
      <c r="F239" s="23" t="s">
        <v>1007</v>
      </c>
      <c r="G239" s="23" t="s">
        <v>413</v>
      </c>
    </row>
    <row r="240" spans="1:7" ht="33" customHeight="1" thickBot="1">
      <c r="A240" s="20" t="s">
        <v>63</v>
      </c>
      <c r="B240" s="23" t="s">
        <v>1347</v>
      </c>
      <c r="C240" s="21" t="s">
        <v>1025</v>
      </c>
      <c r="D240" s="12">
        <v>3.3</v>
      </c>
      <c r="E240" s="23" t="s">
        <v>418</v>
      </c>
      <c r="F240" s="23" t="s">
        <v>1007</v>
      </c>
      <c r="G240" s="23" t="s">
        <v>413</v>
      </c>
    </row>
    <row r="241" spans="1:7" ht="27.75" thickBot="1">
      <c r="A241" s="20" t="s">
        <v>65</v>
      </c>
      <c r="B241" s="23" t="s">
        <v>419</v>
      </c>
      <c r="C241" s="21" t="s">
        <v>1025</v>
      </c>
      <c r="D241" s="12">
        <v>0.8</v>
      </c>
      <c r="E241" s="23" t="s">
        <v>215</v>
      </c>
      <c r="F241" s="23" t="s">
        <v>1007</v>
      </c>
      <c r="G241" s="23" t="s">
        <v>216</v>
      </c>
    </row>
    <row r="242" spans="1:7" ht="27.75" thickBot="1">
      <c r="A242" s="20" t="s">
        <v>67</v>
      </c>
      <c r="B242" s="23" t="s">
        <v>420</v>
      </c>
      <c r="C242" s="21" t="s">
        <v>1025</v>
      </c>
      <c r="D242" s="12">
        <v>0.7</v>
      </c>
      <c r="E242" s="23" t="s">
        <v>421</v>
      </c>
      <c r="F242" s="23" t="s">
        <v>1007</v>
      </c>
      <c r="G242" s="23" t="s">
        <v>1338</v>
      </c>
    </row>
    <row r="243" spans="1:7" ht="27.75" thickBot="1">
      <c r="A243" s="20" t="s">
        <v>70</v>
      </c>
      <c r="B243" s="23" t="s">
        <v>422</v>
      </c>
      <c r="C243" s="21" t="s">
        <v>1025</v>
      </c>
      <c r="D243" s="12">
        <v>0.4</v>
      </c>
      <c r="E243" s="23" t="s">
        <v>423</v>
      </c>
      <c r="F243" s="23" t="s">
        <v>1007</v>
      </c>
      <c r="G243" s="23" t="s">
        <v>1338</v>
      </c>
    </row>
    <row r="244" spans="1:7" ht="42" thickBot="1">
      <c r="A244" s="20" t="s">
        <v>73</v>
      </c>
      <c r="B244" s="23" t="s">
        <v>424</v>
      </c>
      <c r="C244" s="21" t="s">
        <v>1025</v>
      </c>
      <c r="D244" s="12">
        <v>8.8</v>
      </c>
      <c r="E244" s="23" t="s">
        <v>1550</v>
      </c>
      <c r="F244" s="23" t="s">
        <v>1007</v>
      </c>
      <c r="G244" s="23" t="s">
        <v>1338</v>
      </c>
    </row>
    <row r="245" spans="1:7" ht="27.75" thickBot="1">
      <c r="A245" s="20" t="s">
        <v>76</v>
      </c>
      <c r="B245" s="23" t="s">
        <v>425</v>
      </c>
      <c r="C245" s="21" t="s">
        <v>1025</v>
      </c>
      <c r="D245" s="12">
        <v>0.07</v>
      </c>
      <c r="E245" s="23" t="s">
        <v>1500</v>
      </c>
      <c r="F245" s="23" t="s">
        <v>1189</v>
      </c>
      <c r="G245" s="23" t="s">
        <v>426</v>
      </c>
    </row>
    <row r="246" spans="1:7" ht="27.75" thickBot="1">
      <c r="A246" s="20" t="s">
        <v>79</v>
      </c>
      <c r="B246" s="23" t="s">
        <v>427</v>
      </c>
      <c r="C246" s="21" t="s">
        <v>1025</v>
      </c>
      <c r="D246" s="12">
        <v>0.06</v>
      </c>
      <c r="E246" s="23" t="s">
        <v>217</v>
      </c>
      <c r="F246" s="23" t="s">
        <v>428</v>
      </c>
      <c r="G246" s="23" t="s">
        <v>1338</v>
      </c>
    </row>
    <row r="247" spans="1:7" ht="14.25" thickBot="1">
      <c r="A247" s="20" t="s">
        <v>83</v>
      </c>
      <c r="B247" s="23" t="s">
        <v>429</v>
      </c>
      <c r="C247" s="21" t="s">
        <v>1025</v>
      </c>
      <c r="D247" s="12">
        <v>0.01</v>
      </c>
      <c r="E247" s="23" t="s">
        <v>218</v>
      </c>
      <c r="F247" s="23" t="s">
        <v>430</v>
      </c>
      <c r="G247" s="23" t="s">
        <v>219</v>
      </c>
    </row>
    <row r="248" spans="1:7" ht="27" customHeight="1" thickBot="1">
      <c r="A248" s="20" t="s">
        <v>87</v>
      </c>
      <c r="B248" s="23" t="s">
        <v>431</v>
      </c>
      <c r="C248" s="21" t="s">
        <v>1025</v>
      </c>
      <c r="D248" s="12">
        <v>0.03</v>
      </c>
      <c r="E248" s="23" t="s">
        <v>221</v>
      </c>
      <c r="F248" s="23" t="s">
        <v>432</v>
      </c>
      <c r="G248" s="23" t="s">
        <v>1338</v>
      </c>
    </row>
    <row r="249" spans="1:7" ht="27.75" thickBot="1">
      <c r="A249" s="20" t="s">
        <v>220</v>
      </c>
      <c r="B249" s="23" t="s">
        <v>433</v>
      </c>
      <c r="C249" s="21" t="s">
        <v>1025</v>
      </c>
      <c r="D249" s="12">
        <v>0.01</v>
      </c>
      <c r="E249" s="23" t="s">
        <v>223</v>
      </c>
      <c r="F249" s="23" t="s">
        <v>434</v>
      </c>
      <c r="G249" s="12" t="s">
        <v>1338</v>
      </c>
    </row>
    <row r="250" spans="1:7" ht="27.75" thickBot="1">
      <c r="A250" s="20" t="s">
        <v>222</v>
      </c>
      <c r="B250" s="23" t="s">
        <v>435</v>
      </c>
      <c r="C250" s="21" t="s">
        <v>1025</v>
      </c>
      <c r="D250" s="12">
        <v>0.01</v>
      </c>
      <c r="E250" s="23" t="s">
        <v>223</v>
      </c>
      <c r="F250" s="23" t="s">
        <v>434</v>
      </c>
      <c r="G250" s="12" t="s">
        <v>1338</v>
      </c>
    </row>
    <row r="251" spans="1:7" ht="27.75" thickBot="1">
      <c r="A251" s="20" t="s">
        <v>224</v>
      </c>
      <c r="B251" s="23" t="s">
        <v>436</v>
      </c>
      <c r="C251" s="21" t="s">
        <v>1025</v>
      </c>
      <c r="D251" s="12">
        <v>0.01</v>
      </c>
      <c r="E251" s="23" t="s">
        <v>223</v>
      </c>
      <c r="F251" s="23" t="s">
        <v>434</v>
      </c>
      <c r="G251" s="12" t="s">
        <v>1338</v>
      </c>
    </row>
    <row r="252" spans="1:7" ht="27.75" thickBot="1">
      <c r="A252" s="20" t="s">
        <v>225</v>
      </c>
      <c r="B252" s="23" t="s">
        <v>437</v>
      </c>
      <c r="C252" s="21" t="s">
        <v>1025</v>
      </c>
      <c r="D252" s="12">
        <v>0.01</v>
      </c>
      <c r="E252" s="23" t="s">
        <v>223</v>
      </c>
      <c r="F252" s="23" t="s">
        <v>434</v>
      </c>
      <c r="G252" s="23" t="s">
        <v>1338</v>
      </c>
    </row>
    <row r="253" spans="1:7" ht="27.75" thickBot="1">
      <c r="A253" s="34" t="s">
        <v>226</v>
      </c>
      <c r="B253" s="33" t="s">
        <v>1334</v>
      </c>
      <c r="C253" s="21" t="s">
        <v>1025</v>
      </c>
      <c r="D253" s="21">
        <v>0.01</v>
      </c>
      <c r="E253" s="33" t="s">
        <v>438</v>
      </c>
      <c r="F253" s="33" t="s">
        <v>973</v>
      </c>
      <c r="G253" s="33" t="s">
        <v>1338</v>
      </c>
    </row>
    <row r="254" spans="1:7" ht="27.75" thickBot="1">
      <c r="A254" s="20" t="s">
        <v>227</v>
      </c>
      <c r="B254" s="23" t="s">
        <v>425</v>
      </c>
      <c r="C254" s="21" t="s">
        <v>1025</v>
      </c>
      <c r="D254" s="12">
        <v>0.03</v>
      </c>
      <c r="E254" s="23" t="s">
        <v>1527</v>
      </c>
      <c r="F254" s="23" t="s">
        <v>976</v>
      </c>
      <c r="G254" s="23" t="s">
        <v>1338</v>
      </c>
    </row>
    <row r="255" spans="1:7" ht="27.75" thickBot="1">
      <c r="A255" s="20" t="s">
        <v>228</v>
      </c>
      <c r="B255" s="23" t="s">
        <v>439</v>
      </c>
      <c r="C255" s="21" t="s">
        <v>1025</v>
      </c>
      <c r="D255" s="12">
        <v>0.01</v>
      </c>
      <c r="E255" s="23" t="s">
        <v>1454</v>
      </c>
      <c r="F255" s="23" t="s">
        <v>976</v>
      </c>
      <c r="G255" s="23" t="s">
        <v>1338</v>
      </c>
    </row>
    <row r="256" spans="1:7" ht="27.75" thickBot="1">
      <c r="A256" s="20" t="s">
        <v>229</v>
      </c>
      <c r="B256" s="23" t="s">
        <v>440</v>
      </c>
      <c r="C256" s="21" t="s">
        <v>1025</v>
      </c>
      <c r="D256" s="12">
        <v>0.01</v>
      </c>
      <c r="E256" s="23" t="s">
        <v>231</v>
      </c>
      <c r="F256" s="23" t="s">
        <v>441</v>
      </c>
      <c r="G256" s="23" t="s">
        <v>1338</v>
      </c>
    </row>
    <row r="257" spans="1:7" ht="33" customHeight="1" thickBot="1">
      <c r="A257" s="20" t="s">
        <v>230</v>
      </c>
      <c r="B257" s="23" t="s">
        <v>442</v>
      </c>
      <c r="C257" s="21" t="s">
        <v>1025</v>
      </c>
      <c r="D257" s="12">
        <v>0.01</v>
      </c>
      <c r="E257" s="23" t="s">
        <v>233</v>
      </c>
      <c r="F257" s="23" t="s">
        <v>234</v>
      </c>
      <c r="G257" s="23" t="s">
        <v>1338</v>
      </c>
    </row>
    <row r="258" spans="1:7" ht="27.75" thickBot="1">
      <c r="A258" s="20" t="s">
        <v>1394</v>
      </c>
      <c r="B258" s="23" t="s">
        <v>443</v>
      </c>
      <c r="C258" s="21" t="s">
        <v>1025</v>
      </c>
      <c r="D258" s="12">
        <v>0.01</v>
      </c>
      <c r="E258" s="23" t="s">
        <v>231</v>
      </c>
      <c r="F258" s="23" t="s">
        <v>444</v>
      </c>
      <c r="G258" s="23" t="s">
        <v>1338</v>
      </c>
    </row>
    <row r="259" spans="1:7" ht="27.75" thickBot="1">
      <c r="A259" s="20" t="s">
        <v>235</v>
      </c>
      <c r="B259" s="23" t="s">
        <v>445</v>
      </c>
      <c r="C259" s="21" t="s">
        <v>1025</v>
      </c>
      <c r="D259" s="12">
        <v>0.01</v>
      </c>
      <c r="E259" s="23" t="s">
        <v>1455</v>
      </c>
      <c r="F259" s="23" t="s">
        <v>976</v>
      </c>
      <c r="G259" s="23" t="s">
        <v>1338</v>
      </c>
    </row>
    <row r="260" spans="1:7" ht="27.75" thickBot="1">
      <c r="A260" s="20" t="s">
        <v>236</v>
      </c>
      <c r="B260" s="23" t="s">
        <v>446</v>
      </c>
      <c r="C260" s="21" t="s">
        <v>1025</v>
      </c>
      <c r="D260" s="12">
        <v>0.03</v>
      </c>
      <c r="E260" s="23" t="s">
        <v>447</v>
      </c>
      <c r="F260" s="23" t="s">
        <v>976</v>
      </c>
      <c r="G260" s="23" t="s">
        <v>448</v>
      </c>
    </row>
    <row r="261" spans="1:7" ht="27.75" thickBot="1">
      <c r="A261" s="20" t="s">
        <v>237</v>
      </c>
      <c r="B261" s="23" t="s">
        <v>449</v>
      </c>
      <c r="C261" s="21" t="s">
        <v>1025</v>
      </c>
      <c r="D261" s="12">
        <v>4.3</v>
      </c>
      <c r="E261" s="23" t="s">
        <v>450</v>
      </c>
      <c r="F261" s="23" t="s">
        <v>976</v>
      </c>
      <c r="G261" s="23" t="s">
        <v>1338</v>
      </c>
    </row>
    <row r="262" spans="1:7" ht="39" customHeight="1" thickBot="1">
      <c r="A262" s="20" t="s">
        <v>238</v>
      </c>
      <c r="B262" s="23" t="s">
        <v>451</v>
      </c>
      <c r="C262" s="21" t="s">
        <v>1025</v>
      </c>
      <c r="D262" s="12">
        <v>0.06</v>
      </c>
      <c r="E262" s="23" t="s">
        <v>1528</v>
      </c>
      <c r="F262" s="23" t="s">
        <v>1209</v>
      </c>
      <c r="G262" s="23" t="s">
        <v>240</v>
      </c>
    </row>
    <row r="263" spans="1:7" ht="30" customHeight="1" thickBot="1">
      <c r="A263" s="20" t="s">
        <v>239</v>
      </c>
      <c r="B263" s="23" t="s">
        <v>452</v>
      </c>
      <c r="C263" s="21" t="s">
        <v>1025</v>
      </c>
      <c r="D263" s="12">
        <v>0.01</v>
      </c>
      <c r="E263" s="23" t="s">
        <v>453</v>
      </c>
      <c r="F263" s="23" t="s">
        <v>970</v>
      </c>
      <c r="G263" s="23" t="s">
        <v>242</v>
      </c>
    </row>
    <row r="264" spans="1:7" ht="30" customHeight="1" thickBot="1">
      <c r="A264" s="20" t="s">
        <v>241</v>
      </c>
      <c r="B264" s="23" t="s">
        <v>454</v>
      </c>
      <c r="C264" s="21" t="s">
        <v>1025</v>
      </c>
      <c r="D264" s="12">
        <v>0.05</v>
      </c>
      <c r="E264" s="23" t="s">
        <v>244</v>
      </c>
      <c r="F264" s="23" t="s">
        <v>680</v>
      </c>
      <c r="G264" s="23" t="s">
        <v>245</v>
      </c>
    </row>
    <row r="265" spans="1:7" ht="27.75" thickBot="1">
      <c r="A265" s="20" t="s">
        <v>243</v>
      </c>
      <c r="B265" s="23" t="s">
        <v>1358</v>
      </c>
      <c r="C265" s="21" t="s">
        <v>1025</v>
      </c>
      <c r="D265" s="12">
        <v>0.01</v>
      </c>
      <c r="E265" s="23" t="s">
        <v>247</v>
      </c>
      <c r="F265" s="23" t="s">
        <v>455</v>
      </c>
      <c r="G265" s="23" t="s">
        <v>456</v>
      </c>
    </row>
    <row r="266" spans="1:7" ht="27.75" thickBot="1">
      <c r="A266" s="20" t="s">
        <v>246</v>
      </c>
      <c r="B266" s="23" t="s">
        <v>457</v>
      </c>
      <c r="C266" s="21" t="s">
        <v>1025</v>
      </c>
      <c r="D266" s="12">
        <v>0.01</v>
      </c>
      <c r="E266" s="23" t="s">
        <v>458</v>
      </c>
      <c r="F266" s="23" t="s">
        <v>459</v>
      </c>
      <c r="G266" s="23" t="s">
        <v>1338</v>
      </c>
    </row>
    <row r="267" spans="1:7" ht="27.75" thickBot="1">
      <c r="A267" s="20" t="s">
        <v>248</v>
      </c>
      <c r="B267" s="23" t="s">
        <v>460</v>
      </c>
      <c r="C267" s="21" t="s">
        <v>1025</v>
      </c>
      <c r="D267" s="12">
        <v>1</v>
      </c>
      <c r="E267" s="23" t="s">
        <v>1453</v>
      </c>
      <c r="F267" s="23" t="s">
        <v>970</v>
      </c>
      <c r="G267" s="23" t="s">
        <v>461</v>
      </c>
    </row>
    <row r="268" spans="1:7" ht="27.75" thickBot="1">
      <c r="A268" s="34" t="s">
        <v>249</v>
      </c>
      <c r="B268" s="33" t="s">
        <v>1334</v>
      </c>
      <c r="C268" s="21" t="s">
        <v>1025</v>
      </c>
      <c r="D268" s="21">
        <v>0.01</v>
      </c>
      <c r="E268" s="33" t="s">
        <v>1452</v>
      </c>
      <c r="F268" s="33" t="s">
        <v>970</v>
      </c>
      <c r="G268" s="33" t="s">
        <v>462</v>
      </c>
    </row>
    <row r="269" spans="1:7" ht="27.75" thickBot="1">
      <c r="A269" s="20" t="s">
        <v>250</v>
      </c>
      <c r="B269" s="23" t="s">
        <v>463</v>
      </c>
      <c r="C269" s="21" t="s">
        <v>1025</v>
      </c>
      <c r="D269" s="12">
        <v>0.02</v>
      </c>
      <c r="E269" s="23" t="s">
        <v>1451</v>
      </c>
      <c r="F269" s="23" t="s">
        <v>970</v>
      </c>
      <c r="G269" s="23" t="s">
        <v>462</v>
      </c>
    </row>
    <row r="270" spans="1:7" ht="27.75" thickBot="1">
      <c r="A270" s="20" t="s">
        <v>251</v>
      </c>
      <c r="B270" s="23" t="s">
        <v>464</v>
      </c>
      <c r="C270" s="21" t="s">
        <v>1025</v>
      </c>
      <c r="D270" s="12">
        <v>0.03</v>
      </c>
      <c r="E270" s="23" t="s">
        <v>1450</v>
      </c>
      <c r="F270" s="23" t="s">
        <v>970</v>
      </c>
      <c r="G270" s="23" t="s">
        <v>1321</v>
      </c>
    </row>
    <row r="271" spans="1:7" ht="27.75" thickBot="1">
      <c r="A271" s="20" t="s">
        <v>252</v>
      </c>
      <c r="B271" s="23" t="s">
        <v>465</v>
      </c>
      <c r="C271" s="21" t="s">
        <v>1025</v>
      </c>
      <c r="D271" s="12">
        <v>0.8</v>
      </c>
      <c r="E271" s="23" t="s">
        <v>466</v>
      </c>
      <c r="F271" s="23" t="s">
        <v>467</v>
      </c>
      <c r="G271" s="23" t="s">
        <v>468</v>
      </c>
    </row>
    <row r="272" spans="1:7" ht="27.75" thickBot="1">
      <c r="A272" s="20" t="s">
        <v>253</v>
      </c>
      <c r="B272" s="23" t="s">
        <v>469</v>
      </c>
      <c r="C272" s="21" t="s">
        <v>1025</v>
      </c>
      <c r="D272" s="12">
        <v>1.2</v>
      </c>
      <c r="E272" s="23" t="s">
        <v>255</v>
      </c>
      <c r="F272" s="23" t="s">
        <v>1497</v>
      </c>
      <c r="G272" s="23" t="s">
        <v>468</v>
      </c>
    </row>
    <row r="273" spans="1:7" ht="27.75" thickBot="1">
      <c r="A273" s="20" t="s">
        <v>254</v>
      </c>
      <c r="B273" s="23" t="s">
        <v>470</v>
      </c>
      <c r="C273" s="21" t="s">
        <v>1025</v>
      </c>
      <c r="D273" s="12">
        <v>0.3</v>
      </c>
      <c r="E273" s="23" t="s">
        <v>257</v>
      </c>
      <c r="F273" s="23" t="s">
        <v>1497</v>
      </c>
      <c r="G273" s="23" t="s">
        <v>468</v>
      </c>
    </row>
    <row r="274" spans="1:7" ht="27.75" thickBot="1">
      <c r="A274" s="20" t="s">
        <v>256</v>
      </c>
      <c r="B274" s="23" t="s">
        <v>471</v>
      </c>
      <c r="C274" s="21" t="s">
        <v>1025</v>
      </c>
      <c r="D274" s="12">
        <v>3.1</v>
      </c>
      <c r="E274" s="23" t="s">
        <v>259</v>
      </c>
      <c r="F274" s="23" t="s">
        <v>1497</v>
      </c>
      <c r="G274" s="23" t="s">
        <v>468</v>
      </c>
    </row>
    <row r="275" spans="1:7" ht="27.75" thickBot="1">
      <c r="A275" s="20" t="s">
        <v>258</v>
      </c>
      <c r="B275" s="23" t="s">
        <v>472</v>
      </c>
      <c r="C275" s="21" t="s">
        <v>1025</v>
      </c>
      <c r="D275" s="12">
        <v>1.7</v>
      </c>
      <c r="E275" s="23" t="s">
        <v>261</v>
      </c>
      <c r="F275" s="23" t="s">
        <v>1497</v>
      </c>
      <c r="G275" s="23" t="s">
        <v>468</v>
      </c>
    </row>
    <row r="276" spans="1:7" ht="27.75" thickBot="1">
      <c r="A276" s="20" t="s">
        <v>260</v>
      </c>
      <c r="B276" s="23" t="s">
        <v>1358</v>
      </c>
      <c r="C276" s="21" t="s">
        <v>1025</v>
      </c>
      <c r="D276" s="12">
        <v>0.3</v>
      </c>
      <c r="E276" s="23" t="s">
        <v>263</v>
      </c>
      <c r="F276" s="23" t="s">
        <v>1497</v>
      </c>
      <c r="G276" s="23" t="s">
        <v>1321</v>
      </c>
    </row>
    <row r="277" spans="1:7" ht="27.75" thickBot="1">
      <c r="A277" s="20" t="s">
        <v>262</v>
      </c>
      <c r="B277" s="23" t="s">
        <v>473</v>
      </c>
      <c r="C277" s="21" t="s">
        <v>1025</v>
      </c>
      <c r="D277" s="12">
        <v>0.7</v>
      </c>
      <c r="E277" s="23" t="s">
        <v>265</v>
      </c>
      <c r="F277" s="23" t="s">
        <v>1497</v>
      </c>
      <c r="G277" s="23" t="s">
        <v>1321</v>
      </c>
    </row>
    <row r="278" spans="1:7" ht="42" thickBot="1">
      <c r="A278" s="20" t="s">
        <v>264</v>
      </c>
      <c r="B278" s="23" t="s">
        <v>474</v>
      </c>
      <c r="C278" s="21" t="s">
        <v>1025</v>
      </c>
      <c r="D278" s="12">
        <v>0.02</v>
      </c>
      <c r="E278" s="41" t="s">
        <v>267</v>
      </c>
      <c r="F278" s="41" t="s">
        <v>1209</v>
      </c>
      <c r="G278" s="41" t="s">
        <v>475</v>
      </c>
    </row>
    <row r="279" spans="1:7" ht="30.75" customHeight="1" thickBot="1">
      <c r="A279" s="20" t="s">
        <v>266</v>
      </c>
      <c r="B279" s="23" t="s">
        <v>476</v>
      </c>
      <c r="C279" s="21" t="s">
        <v>1025</v>
      </c>
      <c r="D279" s="12">
        <v>0.05</v>
      </c>
      <c r="E279" s="23" t="s">
        <v>1449</v>
      </c>
      <c r="F279" s="23" t="s">
        <v>1501</v>
      </c>
      <c r="G279" s="23" t="s">
        <v>477</v>
      </c>
    </row>
    <row r="280" spans="1:7" ht="30.75" customHeight="1" thickBot="1">
      <c r="A280" s="20" t="s">
        <v>268</v>
      </c>
      <c r="B280" s="23" t="s">
        <v>478</v>
      </c>
      <c r="C280" s="21" t="s">
        <v>1025</v>
      </c>
      <c r="D280" s="12">
        <v>2.7</v>
      </c>
      <c r="E280" s="23" t="s">
        <v>270</v>
      </c>
      <c r="F280" s="23" t="s">
        <v>1502</v>
      </c>
      <c r="G280" s="23" t="s">
        <v>479</v>
      </c>
    </row>
    <row r="281" spans="1:7" ht="31.5" customHeight="1" thickBot="1">
      <c r="A281" s="20" t="s">
        <v>269</v>
      </c>
      <c r="B281" s="23" t="s">
        <v>480</v>
      </c>
      <c r="C281" s="21" t="s">
        <v>1025</v>
      </c>
      <c r="D281" s="12">
        <v>1.9</v>
      </c>
      <c r="E281" s="23" t="s">
        <v>272</v>
      </c>
      <c r="F281" s="23" t="s">
        <v>1502</v>
      </c>
      <c r="G281" s="23" t="s">
        <v>479</v>
      </c>
    </row>
    <row r="282" spans="1:7" ht="30.75" customHeight="1" thickBot="1">
      <c r="A282" s="20" t="s">
        <v>271</v>
      </c>
      <c r="B282" s="23" t="s">
        <v>1347</v>
      </c>
      <c r="C282" s="21" t="s">
        <v>1025</v>
      </c>
      <c r="D282" s="12">
        <v>3</v>
      </c>
      <c r="E282" s="23" t="s">
        <v>274</v>
      </c>
      <c r="F282" s="23" t="s">
        <v>1502</v>
      </c>
      <c r="G282" s="23" t="s">
        <v>479</v>
      </c>
    </row>
    <row r="283" spans="1:7" ht="31.5" customHeight="1" thickBot="1">
      <c r="A283" s="20" t="s">
        <v>273</v>
      </c>
      <c r="B283" s="23" t="s">
        <v>481</v>
      </c>
      <c r="C283" s="21" t="s">
        <v>1025</v>
      </c>
      <c r="D283" s="12">
        <v>1.1</v>
      </c>
      <c r="E283" s="23" t="s">
        <v>276</v>
      </c>
      <c r="F283" s="23" t="s">
        <v>1502</v>
      </c>
      <c r="G283" s="23" t="s">
        <v>479</v>
      </c>
    </row>
    <row r="284" spans="1:7" ht="32.25" customHeight="1" thickBot="1">
      <c r="A284" s="34" t="s">
        <v>275</v>
      </c>
      <c r="B284" s="33" t="s">
        <v>482</v>
      </c>
      <c r="C284" s="21" t="s">
        <v>1025</v>
      </c>
      <c r="D284" s="21">
        <v>4</v>
      </c>
      <c r="E284" s="33" t="s">
        <v>483</v>
      </c>
      <c r="F284" s="33" t="s">
        <v>1502</v>
      </c>
      <c r="G284" s="33" t="s">
        <v>479</v>
      </c>
    </row>
    <row r="285" spans="1:7" ht="27.75" customHeight="1" thickBot="1">
      <c r="A285" s="20" t="s">
        <v>277</v>
      </c>
      <c r="B285" s="23" t="s">
        <v>484</v>
      </c>
      <c r="C285" s="21" t="s">
        <v>1025</v>
      </c>
      <c r="D285" s="12">
        <v>2</v>
      </c>
      <c r="E285" s="23" t="s">
        <v>279</v>
      </c>
      <c r="F285" s="23" t="s">
        <v>1502</v>
      </c>
      <c r="G285" s="23" t="s">
        <v>479</v>
      </c>
    </row>
    <row r="286" spans="1:7" ht="30" customHeight="1" thickBot="1">
      <c r="A286" s="20" t="s">
        <v>278</v>
      </c>
      <c r="B286" s="23" t="s">
        <v>485</v>
      </c>
      <c r="C286" s="21" t="s">
        <v>1025</v>
      </c>
      <c r="D286" s="12">
        <v>0.01</v>
      </c>
      <c r="E286" s="23" t="s">
        <v>486</v>
      </c>
      <c r="F286" s="23" t="s">
        <v>1502</v>
      </c>
      <c r="G286" s="23" t="s">
        <v>479</v>
      </c>
    </row>
    <row r="287" spans="1:7" ht="30" customHeight="1" thickBot="1">
      <c r="A287" s="20" t="s">
        <v>280</v>
      </c>
      <c r="B287" s="23" t="s">
        <v>443</v>
      </c>
      <c r="C287" s="21" t="s">
        <v>1025</v>
      </c>
      <c r="D287" s="12">
        <v>0.07</v>
      </c>
      <c r="E287" s="23" t="s">
        <v>1549</v>
      </c>
      <c r="F287" s="23" t="s">
        <v>487</v>
      </c>
      <c r="G287" s="23" t="s">
        <v>488</v>
      </c>
    </row>
    <row r="288" spans="1:7" ht="27.75" thickBot="1">
      <c r="A288" s="20" t="s">
        <v>281</v>
      </c>
      <c r="B288" s="23" t="s">
        <v>489</v>
      </c>
      <c r="C288" s="21" t="s">
        <v>1025</v>
      </c>
      <c r="D288" s="12">
        <v>2.3</v>
      </c>
      <c r="E288" s="23" t="s">
        <v>283</v>
      </c>
      <c r="F288" s="23" t="s">
        <v>1501</v>
      </c>
      <c r="G288" s="23" t="s">
        <v>490</v>
      </c>
    </row>
    <row r="289" spans="1:7" ht="27.75" thickBot="1">
      <c r="A289" s="20" t="s">
        <v>282</v>
      </c>
      <c r="B289" s="23" t="s">
        <v>491</v>
      </c>
      <c r="C289" s="21" t="s">
        <v>1025</v>
      </c>
      <c r="D289" s="12">
        <v>0.02</v>
      </c>
      <c r="E289" s="23" t="s">
        <v>285</v>
      </c>
      <c r="F289" s="23" t="s">
        <v>1209</v>
      </c>
      <c r="G289" s="23" t="s">
        <v>492</v>
      </c>
    </row>
    <row r="290" spans="1:7" ht="27.75" thickBot="1">
      <c r="A290" s="20" t="s">
        <v>284</v>
      </c>
      <c r="B290" s="23" t="s">
        <v>1334</v>
      </c>
      <c r="C290" s="21" t="s">
        <v>1025</v>
      </c>
      <c r="D290" s="12">
        <v>0.01</v>
      </c>
      <c r="E290" s="23" t="s">
        <v>287</v>
      </c>
      <c r="F290" s="23" t="s">
        <v>1209</v>
      </c>
      <c r="G290" s="23" t="s">
        <v>492</v>
      </c>
    </row>
    <row r="291" spans="1:7" ht="27.75" thickBot="1">
      <c r="A291" s="20" t="s">
        <v>286</v>
      </c>
      <c r="B291" s="23" t="s">
        <v>493</v>
      </c>
      <c r="C291" s="21" t="s">
        <v>1025</v>
      </c>
      <c r="D291" s="12">
        <v>0.09</v>
      </c>
      <c r="E291" s="23" t="s">
        <v>1448</v>
      </c>
      <c r="F291" s="23" t="s">
        <v>494</v>
      </c>
      <c r="G291" s="23" t="s">
        <v>492</v>
      </c>
    </row>
    <row r="292" spans="1:7" ht="27.75" thickBot="1">
      <c r="A292" s="20" t="s">
        <v>288</v>
      </c>
      <c r="B292" s="23" t="s">
        <v>1334</v>
      </c>
      <c r="C292" s="21" t="s">
        <v>1025</v>
      </c>
      <c r="D292" s="12">
        <v>0.01</v>
      </c>
      <c r="E292" s="23" t="s">
        <v>1447</v>
      </c>
      <c r="F292" s="23" t="s">
        <v>1209</v>
      </c>
      <c r="G292" s="23" t="s">
        <v>492</v>
      </c>
    </row>
    <row r="293" spans="1:7" ht="27.75" thickBot="1">
      <c r="A293" s="20" t="s">
        <v>289</v>
      </c>
      <c r="B293" s="23" t="s">
        <v>495</v>
      </c>
      <c r="C293" s="21" t="s">
        <v>1025</v>
      </c>
      <c r="D293" s="12">
        <v>0.1</v>
      </c>
      <c r="E293" s="23" t="s">
        <v>1446</v>
      </c>
      <c r="F293" s="23" t="s">
        <v>1209</v>
      </c>
      <c r="G293" s="23" t="s">
        <v>492</v>
      </c>
    </row>
    <row r="294" spans="1:7" ht="33" customHeight="1" thickBot="1">
      <c r="A294" s="20" t="s">
        <v>290</v>
      </c>
      <c r="B294" s="23" t="s">
        <v>496</v>
      </c>
      <c r="C294" s="21" t="s">
        <v>1025</v>
      </c>
      <c r="D294" s="12">
        <v>0.02</v>
      </c>
      <c r="E294" s="41" t="s">
        <v>497</v>
      </c>
      <c r="F294" s="41" t="s">
        <v>1209</v>
      </c>
      <c r="G294" s="41" t="s">
        <v>498</v>
      </c>
    </row>
    <row r="295" spans="1:7" ht="31.5" customHeight="1" thickBot="1">
      <c r="A295" s="20" t="s">
        <v>291</v>
      </c>
      <c r="B295" s="23" t="s">
        <v>499</v>
      </c>
      <c r="C295" s="21" t="s">
        <v>1025</v>
      </c>
      <c r="D295" s="12">
        <v>0.02</v>
      </c>
      <c r="E295" s="23" t="s">
        <v>500</v>
      </c>
      <c r="F295" s="23" t="s">
        <v>1209</v>
      </c>
      <c r="G295" s="23" t="s">
        <v>498</v>
      </c>
    </row>
    <row r="296" spans="1:7" ht="32.25" customHeight="1" thickBot="1">
      <c r="A296" s="20" t="s">
        <v>292</v>
      </c>
      <c r="B296" s="23" t="s">
        <v>1334</v>
      </c>
      <c r="C296" s="21" t="s">
        <v>1025</v>
      </c>
      <c r="D296" s="12">
        <v>0.01</v>
      </c>
      <c r="E296" s="23" t="s">
        <v>501</v>
      </c>
      <c r="F296" s="23" t="s">
        <v>1209</v>
      </c>
      <c r="G296" s="23" t="s">
        <v>498</v>
      </c>
    </row>
    <row r="297" spans="1:7" ht="34.5" customHeight="1" thickBot="1">
      <c r="A297" s="20" t="s">
        <v>293</v>
      </c>
      <c r="B297" s="23" t="s">
        <v>502</v>
      </c>
      <c r="C297" s="21" t="s">
        <v>1025</v>
      </c>
      <c r="D297" s="12">
        <v>0.01</v>
      </c>
      <c r="E297" s="23" t="s">
        <v>503</v>
      </c>
      <c r="F297" s="23" t="s">
        <v>1209</v>
      </c>
      <c r="G297" s="23" t="s">
        <v>498</v>
      </c>
    </row>
    <row r="298" spans="1:7" ht="31.5" customHeight="1" thickBot="1">
      <c r="A298" s="20" t="s">
        <v>294</v>
      </c>
      <c r="B298" s="23" t="s">
        <v>504</v>
      </c>
      <c r="C298" s="21" t="s">
        <v>1025</v>
      </c>
      <c r="D298" s="12">
        <v>0.01</v>
      </c>
      <c r="E298" s="23" t="s">
        <v>505</v>
      </c>
      <c r="F298" s="23" t="s">
        <v>1001</v>
      </c>
      <c r="G298" s="23" t="s">
        <v>506</v>
      </c>
    </row>
    <row r="299" spans="1:7" ht="27.75" thickBot="1">
      <c r="A299" s="20" t="s">
        <v>1482</v>
      </c>
      <c r="B299" s="23" t="s">
        <v>507</v>
      </c>
      <c r="C299" s="21" t="s">
        <v>1025</v>
      </c>
      <c r="D299" s="12">
        <v>0.01</v>
      </c>
      <c r="E299" s="23" t="s">
        <v>296</v>
      </c>
      <c r="F299" s="23" t="s">
        <v>1445</v>
      </c>
      <c r="G299" s="23" t="s">
        <v>492</v>
      </c>
    </row>
    <row r="300" spans="1:7" ht="27.75" thickBot="1">
      <c r="A300" s="34" t="s">
        <v>295</v>
      </c>
      <c r="B300" s="33" t="s">
        <v>508</v>
      </c>
      <c r="C300" s="21" t="s">
        <v>1025</v>
      </c>
      <c r="D300" s="21">
        <v>0.01</v>
      </c>
      <c r="E300" s="33" t="s">
        <v>298</v>
      </c>
      <c r="F300" s="33" t="s">
        <v>1526</v>
      </c>
      <c r="G300" s="33" t="s">
        <v>492</v>
      </c>
    </row>
    <row r="301" spans="1:7" ht="27.75" thickBot="1">
      <c r="A301" s="20" t="s">
        <v>297</v>
      </c>
      <c r="B301" s="23" t="s">
        <v>509</v>
      </c>
      <c r="C301" s="21" t="s">
        <v>1025</v>
      </c>
      <c r="D301" s="12">
        <v>0.05</v>
      </c>
      <c r="E301" s="23" t="s">
        <v>300</v>
      </c>
      <c r="F301" s="23" t="s">
        <v>1526</v>
      </c>
      <c r="G301" s="23" t="s">
        <v>492</v>
      </c>
    </row>
    <row r="302" spans="1:7" ht="27.75" thickBot="1">
      <c r="A302" s="20" t="s">
        <v>299</v>
      </c>
      <c r="B302" s="23" t="s">
        <v>510</v>
      </c>
      <c r="C302" s="21" t="s">
        <v>1025</v>
      </c>
      <c r="D302" s="12">
        <v>1</v>
      </c>
      <c r="E302" s="23" t="s">
        <v>302</v>
      </c>
      <c r="F302" s="23" t="s">
        <v>1526</v>
      </c>
      <c r="G302" s="23" t="s">
        <v>492</v>
      </c>
    </row>
    <row r="303" spans="1:7" ht="27.75" thickBot="1">
      <c r="A303" s="20" t="s">
        <v>301</v>
      </c>
      <c r="B303" s="23" t="s">
        <v>511</v>
      </c>
      <c r="C303" s="21" t="s">
        <v>1025</v>
      </c>
      <c r="D303" s="12">
        <v>140</v>
      </c>
      <c r="E303" s="23" t="s">
        <v>512</v>
      </c>
      <c r="F303" s="23" t="s">
        <v>1503</v>
      </c>
      <c r="G303" s="23" t="s">
        <v>513</v>
      </c>
    </row>
    <row r="304" spans="1:7" ht="27.75" thickBot="1">
      <c r="A304" s="20" t="s">
        <v>1393</v>
      </c>
      <c r="B304" s="23" t="s">
        <v>515</v>
      </c>
      <c r="C304" s="21" t="s">
        <v>1025</v>
      </c>
      <c r="D304" s="12">
        <v>5.3</v>
      </c>
      <c r="E304" s="23" t="s">
        <v>303</v>
      </c>
      <c r="F304" s="23" t="s">
        <v>516</v>
      </c>
      <c r="G304" s="23" t="s">
        <v>1416</v>
      </c>
    </row>
    <row r="305" spans="1:7" ht="27.75" thickBot="1">
      <c r="A305" s="20" t="s">
        <v>514</v>
      </c>
      <c r="B305" s="23" t="s">
        <v>518</v>
      </c>
      <c r="C305" s="21" t="s">
        <v>1025</v>
      </c>
      <c r="D305" s="12">
        <v>2.6</v>
      </c>
      <c r="E305" s="23" t="s">
        <v>519</v>
      </c>
      <c r="F305" s="23" t="s">
        <v>520</v>
      </c>
      <c r="G305" s="23" t="s">
        <v>1416</v>
      </c>
    </row>
    <row r="306" spans="1:7" ht="27.75" thickBot="1">
      <c r="A306" s="20" t="s">
        <v>517</v>
      </c>
      <c r="B306" s="23" t="s">
        <v>1468</v>
      </c>
      <c r="C306" s="21" t="s">
        <v>1025</v>
      </c>
      <c r="D306" s="12">
        <v>0.78</v>
      </c>
      <c r="E306" s="23" t="s">
        <v>304</v>
      </c>
      <c r="F306" s="23" t="s">
        <v>522</v>
      </c>
      <c r="G306" s="23" t="s">
        <v>1415</v>
      </c>
    </row>
    <row r="307" spans="1:7" ht="27.75" thickBot="1">
      <c r="A307" s="20" t="s">
        <v>521</v>
      </c>
      <c r="B307" s="23" t="s">
        <v>1467</v>
      </c>
      <c r="C307" s="21" t="s">
        <v>1025</v>
      </c>
      <c r="D307" s="12">
        <v>1.5</v>
      </c>
      <c r="E307" s="23" t="s">
        <v>305</v>
      </c>
      <c r="F307" s="23" t="s">
        <v>524</v>
      </c>
      <c r="G307" s="23" t="s">
        <v>1444</v>
      </c>
    </row>
    <row r="308" spans="1:7" ht="27.75" thickBot="1">
      <c r="A308" s="20" t="s">
        <v>523</v>
      </c>
      <c r="B308" s="23" t="s">
        <v>1464</v>
      </c>
      <c r="C308" s="21" t="s">
        <v>1025</v>
      </c>
      <c r="D308" s="12">
        <v>10</v>
      </c>
      <c r="E308" s="23" t="s">
        <v>130</v>
      </c>
      <c r="F308" s="23" t="s">
        <v>306</v>
      </c>
      <c r="G308" s="23" t="s">
        <v>1443</v>
      </c>
    </row>
    <row r="309" spans="1:7" ht="27.75" thickBot="1">
      <c r="A309" s="20" t="s">
        <v>525</v>
      </c>
      <c r="B309" s="23" t="s">
        <v>1465</v>
      </c>
      <c r="C309" s="21" t="s">
        <v>1025</v>
      </c>
      <c r="D309" s="12">
        <v>11.43</v>
      </c>
      <c r="E309" s="23" t="s">
        <v>130</v>
      </c>
      <c r="F309" s="23" t="s">
        <v>306</v>
      </c>
      <c r="G309" s="23" t="s">
        <v>1418</v>
      </c>
    </row>
    <row r="310" spans="1:7" ht="27.75" thickBot="1">
      <c r="A310" s="20" t="s">
        <v>526</v>
      </c>
      <c r="B310" s="23" t="s">
        <v>1466</v>
      </c>
      <c r="C310" s="21" t="s">
        <v>1025</v>
      </c>
      <c r="D310" s="12">
        <v>8</v>
      </c>
      <c r="E310" s="23" t="s">
        <v>307</v>
      </c>
      <c r="F310" s="23" t="s">
        <v>528</v>
      </c>
      <c r="G310" s="23" t="s">
        <v>1443</v>
      </c>
    </row>
    <row r="311" spans="1:7" ht="27.75" thickBot="1">
      <c r="A311" s="20" t="s">
        <v>527</v>
      </c>
      <c r="B311" s="23" t="s">
        <v>530</v>
      </c>
      <c r="C311" s="21" t="s">
        <v>1025</v>
      </c>
      <c r="D311" s="12">
        <v>10</v>
      </c>
      <c r="E311" s="23" t="s">
        <v>308</v>
      </c>
      <c r="F311" s="23" t="s">
        <v>531</v>
      </c>
      <c r="G311" s="23" t="s">
        <v>1418</v>
      </c>
    </row>
    <row r="312" spans="1:7" ht="27.75" thickBot="1">
      <c r="A312" s="20" t="s">
        <v>529</v>
      </c>
      <c r="B312" s="23" t="s">
        <v>532</v>
      </c>
      <c r="C312" s="21" t="s">
        <v>1025</v>
      </c>
      <c r="D312" s="12">
        <v>0.04</v>
      </c>
      <c r="E312" s="23" t="s">
        <v>1269</v>
      </c>
      <c r="F312" s="23" t="s">
        <v>1270</v>
      </c>
      <c r="G312" s="23" t="s">
        <v>1442</v>
      </c>
    </row>
    <row r="313" spans="1:7" ht="27.75" thickBot="1">
      <c r="A313" s="64" t="s">
        <v>1481</v>
      </c>
      <c r="B313" s="61" t="s">
        <v>1405</v>
      </c>
      <c r="C313" s="21" t="s">
        <v>1025</v>
      </c>
      <c r="D313" s="59">
        <v>15</v>
      </c>
      <c r="E313" s="63" t="s">
        <v>1463</v>
      </c>
      <c r="F313" s="34" t="s">
        <v>1462</v>
      </c>
      <c r="G313" s="34" t="s">
        <v>1411</v>
      </c>
    </row>
    <row r="314" spans="1:7" ht="14.25" thickBot="1">
      <c r="A314" s="20"/>
      <c r="B314" s="31" t="s">
        <v>1004</v>
      </c>
      <c r="C314" s="29">
        <v>102</v>
      </c>
      <c r="D314" s="29">
        <f>SUM(D212:D313)</f>
        <v>298.87</v>
      </c>
      <c r="E314" s="33"/>
      <c r="F314" s="33"/>
      <c r="G314" s="33"/>
    </row>
    <row r="315" spans="1:7" ht="27.75" thickBot="1">
      <c r="A315" s="20" t="s">
        <v>838</v>
      </c>
      <c r="B315" s="23" t="s">
        <v>533</v>
      </c>
      <c r="C315" s="12" t="s">
        <v>534</v>
      </c>
      <c r="D315" s="12">
        <v>0.01</v>
      </c>
      <c r="E315" s="23" t="s">
        <v>309</v>
      </c>
      <c r="F315" s="23" t="s">
        <v>1051</v>
      </c>
      <c r="G315" s="23" t="s">
        <v>513</v>
      </c>
    </row>
    <row r="316" spans="1:7" ht="27.75" thickBot="1">
      <c r="A316" s="20" t="s">
        <v>847</v>
      </c>
      <c r="B316" s="23" t="s">
        <v>535</v>
      </c>
      <c r="C316" s="12" t="s">
        <v>534</v>
      </c>
      <c r="D316" s="12">
        <v>0.01</v>
      </c>
      <c r="E316" s="23" t="s">
        <v>310</v>
      </c>
      <c r="F316" s="23" t="s">
        <v>536</v>
      </c>
      <c r="G316" s="23" t="s">
        <v>513</v>
      </c>
    </row>
    <row r="317" spans="1:7" ht="27.75" thickBot="1">
      <c r="A317" s="34" t="s">
        <v>96</v>
      </c>
      <c r="B317" s="33" t="s">
        <v>537</v>
      </c>
      <c r="C317" s="21" t="s">
        <v>534</v>
      </c>
      <c r="D317" s="21">
        <v>0.01</v>
      </c>
      <c r="E317" s="33" t="s">
        <v>311</v>
      </c>
      <c r="F317" s="33" t="s">
        <v>538</v>
      </c>
      <c r="G317" s="33" t="s">
        <v>513</v>
      </c>
    </row>
    <row r="318" spans="1:7" ht="27.75" thickBot="1">
      <c r="A318" s="20" t="s">
        <v>863</v>
      </c>
      <c r="B318" s="23" t="s">
        <v>1529</v>
      </c>
      <c r="C318" s="12" t="s">
        <v>534</v>
      </c>
      <c r="D318" s="12">
        <v>0.01</v>
      </c>
      <c r="E318" s="23" t="s">
        <v>312</v>
      </c>
      <c r="F318" s="23" t="s">
        <v>539</v>
      </c>
      <c r="G318" s="23" t="s">
        <v>513</v>
      </c>
    </row>
    <row r="319" spans="1:7" ht="27.75" thickBot="1">
      <c r="A319" s="20" t="s">
        <v>98</v>
      </c>
      <c r="B319" s="23" t="s">
        <v>540</v>
      </c>
      <c r="C319" s="12" t="s">
        <v>534</v>
      </c>
      <c r="D319" s="12">
        <v>0.01</v>
      </c>
      <c r="E319" s="23" t="s">
        <v>1544</v>
      </c>
      <c r="F319" s="23" t="s">
        <v>541</v>
      </c>
      <c r="G319" s="23" t="s">
        <v>513</v>
      </c>
    </row>
    <row r="320" spans="1:7" ht="27.75" thickBot="1">
      <c r="A320" s="20" t="s">
        <v>100</v>
      </c>
      <c r="B320" s="23" t="s">
        <v>542</v>
      </c>
      <c r="C320" s="12" t="s">
        <v>534</v>
      </c>
      <c r="D320" s="12">
        <v>0.01</v>
      </c>
      <c r="E320" s="23" t="s">
        <v>313</v>
      </c>
      <c r="F320" s="23" t="s">
        <v>541</v>
      </c>
      <c r="G320" s="23" t="s">
        <v>513</v>
      </c>
    </row>
    <row r="321" spans="1:7" ht="27.75" thickBot="1">
      <c r="A321" s="20" t="s">
        <v>1337</v>
      </c>
      <c r="B321" s="23" t="s">
        <v>543</v>
      </c>
      <c r="C321" s="12" t="s">
        <v>534</v>
      </c>
      <c r="D321" s="12">
        <v>0.01</v>
      </c>
      <c r="E321" s="23" t="s">
        <v>314</v>
      </c>
      <c r="F321" s="23" t="s">
        <v>541</v>
      </c>
      <c r="G321" s="12" t="s">
        <v>513</v>
      </c>
    </row>
    <row r="322" spans="1:7" ht="27.75" thickBot="1">
      <c r="A322" s="20" t="s">
        <v>16</v>
      </c>
      <c r="B322" s="23" t="s">
        <v>544</v>
      </c>
      <c r="C322" s="12" t="s">
        <v>534</v>
      </c>
      <c r="D322" s="12">
        <v>0.01</v>
      </c>
      <c r="E322" s="23" t="s">
        <v>315</v>
      </c>
      <c r="F322" s="23" t="s">
        <v>541</v>
      </c>
      <c r="G322" s="12" t="s">
        <v>513</v>
      </c>
    </row>
    <row r="323" spans="1:7" ht="27.75" thickBot="1">
      <c r="A323" s="20" t="s">
        <v>110</v>
      </c>
      <c r="B323" s="23" t="s">
        <v>545</v>
      </c>
      <c r="C323" s="12" t="s">
        <v>534</v>
      </c>
      <c r="D323" s="12">
        <v>0.01</v>
      </c>
      <c r="E323" s="23" t="s">
        <v>316</v>
      </c>
      <c r="F323" s="23" t="s">
        <v>541</v>
      </c>
      <c r="G323" s="23" t="s">
        <v>513</v>
      </c>
    </row>
    <row r="324" spans="1:7" ht="27.75" thickBot="1">
      <c r="A324" s="20" t="s">
        <v>113</v>
      </c>
      <c r="B324" s="23" t="s">
        <v>546</v>
      </c>
      <c r="C324" s="12" t="s">
        <v>534</v>
      </c>
      <c r="D324" s="12">
        <v>0.01</v>
      </c>
      <c r="E324" s="23" t="s">
        <v>317</v>
      </c>
      <c r="F324" s="23" t="s">
        <v>547</v>
      </c>
      <c r="G324" s="23" t="s">
        <v>548</v>
      </c>
    </row>
    <row r="325" spans="1:7" ht="27.75" thickBot="1">
      <c r="A325" s="20" t="s">
        <v>115</v>
      </c>
      <c r="B325" s="23" t="s">
        <v>549</v>
      </c>
      <c r="C325" s="12" t="s">
        <v>534</v>
      </c>
      <c r="D325" s="12">
        <v>0.01</v>
      </c>
      <c r="E325" s="23" t="s">
        <v>317</v>
      </c>
      <c r="F325" s="23" t="s">
        <v>547</v>
      </c>
      <c r="G325" s="23" t="s">
        <v>548</v>
      </c>
    </row>
    <row r="326" spans="1:7" ht="27.75" thickBot="1">
      <c r="A326" s="20" t="s">
        <v>117</v>
      </c>
      <c r="B326" s="23" t="s">
        <v>550</v>
      </c>
      <c r="C326" s="12" t="s">
        <v>534</v>
      </c>
      <c r="D326" s="12">
        <v>0.01</v>
      </c>
      <c r="E326" s="23" t="s">
        <v>318</v>
      </c>
      <c r="F326" s="23" t="s">
        <v>551</v>
      </c>
      <c r="G326" s="23" t="s">
        <v>506</v>
      </c>
    </row>
    <row r="327" spans="1:7" ht="27.75" thickBot="1">
      <c r="A327" s="20" t="s">
        <v>196</v>
      </c>
      <c r="B327" s="23" t="s">
        <v>552</v>
      </c>
      <c r="C327" s="12" t="s">
        <v>534</v>
      </c>
      <c r="D327" s="12">
        <v>0.01</v>
      </c>
      <c r="E327" s="23" t="s">
        <v>318</v>
      </c>
      <c r="F327" s="23" t="s">
        <v>551</v>
      </c>
      <c r="G327" s="23" t="s">
        <v>506</v>
      </c>
    </row>
    <row r="328" spans="1:7" ht="27.75" thickBot="1">
      <c r="A328" s="20" t="s">
        <v>198</v>
      </c>
      <c r="B328" s="23" t="s">
        <v>553</v>
      </c>
      <c r="C328" s="12" t="s">
        <v>534</v>
      </c>
      <c r="D328" s="12">
        <v>0.01</v>
      </c>
      <c r="E328" s="23" t="s">
        <v>318</v>
      </c>
      <c r="F328" s="23" t="s">
        <v>551</v>
      </c>
      <c r="G328" s="23" t="s">
        <v>506</v>
      </c>
    </row>
    <row r="329" spans="1:7" ht="27.75" thickBot="1">
      <c r="A329" s="20" t="s">
        <v>200</v>
      </c>
      <c r="B329" s="23" t="s">
        <v>554</v>
      </c>
      <c r="C329" s="12" t="s">
        <v>534</v>
      </c>
      <c r="D329" s="12">
        <v>0.01</v>
      </c>
      <c r="E329" s="23" t="s">
        <v>318</v>
      </c>
      <c r="F329" s="23" t="s">
        <v>551</v>
      </c>
      <c r="G329" s="23" t="s">
        <v>506</v>
      </c>
    </row>
    <row r="330" spans="1:7" ht="27.75" thickBot="1">
      <c r="A330" s="20" t="s">
        <v>31</v>
      </c>
      <c r="B330" s="23" t="s">
        <v>555</v>
      </c>
      <c r="C330" s="12" t="s">
        <v>534</v>
      </c>
      <c r="D330" s="12">
        <v>0.01</v>
      </c>
      <c r="E330" s="23" t="s">
        <v>319</v>
      </c>
      <c r="F330" s="23" t="s">
        <v>1007</v>
      </c>
      <c r="G330" s="23" t="s">
        <v>513</v>
      </c>
    </row>
    <row r="331" spans="1:7" ht="27.75" thickBot="1">
      <c r="A331" s="20" t="s">
        <v>203</v>
      </c>
      <c r="B331" s="23" t="s">
        <v>556</v>
      </c>
      <c r="C331" s="12" t="s">
        <v>534</v>
      </c>
      <c r="D331" s="12">
        <v>0.01</v>
      </c>
      <c r="E331" s="23" t="s">
        <v>320</v>
      </c>
      <c r="F331" s="23" t="s">
        <v>1007</v>
      </c>
      <c r="G331" s="23" t="s">
        <v>513</v>
      </c>
    </row>
    <row r="332" spans="1:7" ht="27.75" thickBot="1">
      <c r="A332" s="20" t="s">
        <v>205</v>
      </c>
      <c r="B332" s="23" t="s">
        <v>557</v>
      </c>
      <c r="C332" s="12" t="s">
        <v>534</v>
      </c>
      <c r="D332" s="12">
        <v>0.01</v>
      </c>
      <c r="E332" s="23" t="s">
        <v>321</v>
      </c>
      <c r="F332" s="23" t="s">
        <v>1314</v>
      </c>
      <c r="G332" s="23" t="s">
        <v>513</v>
      </c>
    </row>
    <row r="333" spans="1:7" ht="27.75" thickBot="1">
      <c r="A333" s="20" t="s">
        <v>207</v>
      </c>
      <c r="B333" s="23" t="s">
        <v>558</v>
      </c>
      <c r="C333" s="12" t="s">
        <v>534</v>
      </c>
      <c r="D333" s="12">
        <v>0.04</v>
      </c>
      <c r="E333" s="23" t="s">
        <v>322</v>
      </c>
      <c r="F333" s="23" t="s">
        <v>559</v>
      </c>
      <c r="G333" s="23" t="s">
        <v>513</v>
      </c>
    </row>
    <row r="334" spans="1:7" ht="26.25" customHeight="1" thickBot="1">
      <c r="A334" s="20" t="s">
        <v>1122</v>
      </c>
      <c r="B334" s="23" t="s">
        <v>560</v>
      </c>
      <c r="C334" s="12" t="s">
        <v>534</v>
      </c>
      <c r="D334" s="12">
        <v>0.01</v>
      </c>
      <c r="E334" s="23" t="s">
        <v>323</v>
      </c>
      <c r="F334" s="23" t="s">
        <v>561</v>
      </c>
      <c r="G334" s="23" t="s">
        <v>1415</v>
      </c>
    </row>
    <row r="335" spans="1:7" ht="27.75" thickBot="1">
      <c r="A335" s="20" t="s">
        <v>209</v>
      </c>
      <c r="B335" s="23" t="s">
        <v>1530</v>
      </c>
      <c r="C335" s="12" t="s">
        <v>534</v>
      </c>
      <c r="D335" s="12">
        <v>0.01</v>
      </c>
      <c r="E335" s="23" t="s">
        <v>562</v>
      </c>
      <c r="F335" s="23" t="s">
        <v>1457</v>
      </c>
      <c r="G335" s="23" t="s">
        <v>513</v>
      </c>
    </row>
    <row r="336" spans="1:7" ht="27.75" thickBot="1">
      <c r="A336" s="34" t="s">
        <v>210</v>
      </c>
      <c r="B336" s="33" t="s">
        <v>563</v>
      </c>
      <c r="C336" s="21" t="s">
        <v>534</v>
      </c>
      <c r="D336" s="21">
        <v>0.01</v>
      </c>
      <c r="E336" s="33" t="s">
        <v>564</v>
      </c>
      <c r="F336" s="33" t="s">
        <v>1457</v>
      </c>
      <c r="G336" s="33" t="s">
        <v>513</v>
      </c>
    </row>
    <row r="337" spans="1:7" ht="27.75" thickBot="1">
      <c r="A337" s="20" t="s">
        <v>212</v>
      </c>
      <c r="B337" s="23" t="s">
        <v>565</v>
      </c>
      <c r="C337" s="12" t="s">
        <v>534</v>
      </c>
      <c r="D337" s="12">
        <v>0.05</v>
      </c>
      <c r="E337" s="23" t="s">
        <v>324</v>
      </c>
      <c r="F337" s="23" t="s">
        <v>566</v>
      </c>
      <c r="G337" s="23" t="s">
        <v>506</v>
      </c>
    </row>
    <row r="338" spans="1:7" ht="27.75" thickBot="1">
      <c r="A338" s="20" t="s">
        <v>53</v>
      </c>
      <c r="B338" s="23" t="s">
        <v>567</v>
      </c>
      <c r="C338" s="12" t="s">
        <v>534</v>
      </c>
      <c r="D338" s="12">
        <v>0.01</v>
      </c>
      <c r="E338" s="23" t="s">
        <v>325</v>
      </c>
      <c r="F338" s="23" t="s">
        <v>568</v>
      </c>
      <c r="G338" s="23" t="s">
        <v>513</v>
      </c>
    </row>
    <row r="339" spans="1:7" ht="27.75" thickBot="1">
      <c r="A339" s="20" t="s">
        <v>55</v>
      </c>
      <c r="B339" s="23" t="s">
        <v>569</v>
      </c>
      <c r="C339" s="12" t="s">
        <v>534</v>
      </c>
      <c r="D339" s="12">
        <v>0.01</v>
      </c>
      <c r="E339" s="23" t="s">
        <v>326</v>
      </c>
      <c r="F339" s="23" t="s">
        <v>568</v>
      </c>
      <c r="G339" s="23" t="s">
        <v>513</v>
      </c>
    </row>
    <row r="340" spans="1:7" ht="27.75" thickBot="1">
      <c r="A340" s="20" t="s">
        <v>57</v>
      </c>
      <c r="B340" s="23" t="s">
        <v>570</v>
      </c>
      <c r="C340" s="12" t="s">
        <v>534</v>
      </c>
      <c r="D340" s="12">
        <v>0.01</v>
      </c>
      <c r="E340" s="23" t="s">
        <v>327</v>
      </c>
      <c r="F340" s="23" t="s">
        <v>568</v>
      </c>
      <c r="G340" s="23" t="s">
        <v>513</v>
      </c>
    </row>
    <row r="341" spans="1:7" ht="32.25" customHeight="1" thickBot="1">
      <c r="A341" s="20" t="s">
        <v>59</v>
      </c>
      <c r="B341" s="23" t="s">
        <v>571</v>
      </c>
      <c r="C341" s="12" t="s">
        <v>534</v>
      </c>
      <c r="D341" s="12">
        <v>0.01</v>
      </c>
      <c r="E341" s="23" t="s">
        <v>328</v>
      </c>
      <c r="F341" s="23" t="s">
        <v>572</v>
      </c>
      <c r="G341" s="23" t="s">
        <v>573</v>
      </c>
    </row>
    <row r="342" spans="1:7" ht="31.5" customHeight="1" thickBot="1">
      <c r="A342" s="20" t="s">
        <v>61</v>
      </c>
      <c r="B342" s="23" t="s">
        <v>574</v>
      </c>
      <c r="C342" s="12" t="s">
        <v>534</v>
      </c>
      <c r="D342" s="12">
        <v>0.01</v>
      </c>
      <c r="E342" s="23" t="s">
        <v>329</v>
      </c>
      <c r="F342" s="23" t="s">
        <v>572</v>
      </c>
      <c r="G342" s="23" t="s">
        <v>573</v>
      </c>
    </row>
    <row r="343" spans="1:7" ht="27" customHeight="1" thickBot="1">
      <c r="A343" s="20" t="s">
        <v>63</v>
      </c>
      <c r="B343" s="23" t="s">
        <v>575</v>
      </c>
      <c r="C343" s="12" t="s">
        <v>534</v>
      </c>
      <c r="D343" s="12">
        <v>0.02</v>
      </c>
      <c r="E343" s="23" t="s">
        <v>576</v>
      </c>
      <c r="F343" s="23" t="s">
        <v>577</v>
      </c>
      <c r="G343" s="23" t="s">
        <v>578</v>
      </c>
    </row>
    <row r="344" spans="1:7" ht="42" thickBot="1">
      <c r="A344" s="20" t="s">
        <v>65</v>
      </c>
      <c r="B344" s="23" t="s">
        <v>579</v>
      </c>
      <c r="C344" s="12" t="s">
        <v>534</v>
      </c>
      <c r="D344" s="12">
        <v>0.07</v>
      </c>
      <c r="E344" s="23" t="s">
        <v>580</v>
      </c>
      <c r="F344" s="23" t="s">
        <v>581</v>
      </c>
      <c r="G344" s="23" t="s">
        <v>330</v>
      </c>
    </row>
    <row r="345" spans="1:7" ht="31.5" customHeight="1" thickBot="1">
      <c r="A345" s="20" t="s">
        <v>67</v>
      </c>
      <c r="B345" s="23" t="s">
        <v>582</v>
      </c>
      <c r="C345" s="12" t="s">
        <v>534</v>
      </c>
      <c r="D345" s="12">
        <v>0.01</v>
      </c>
      <c r="E345" s="23" t="s">
        <v>331</v>
      </c>
      <c r="F345" s="23" t="s">
        <v>583</v>
      </c>
      <c r="G345" s="23" t="s">
        <v>578</v>
      </c>
    </row>
    <row r="346" spans="1:7" ht="27.75" thickBot="1">
      <c r="A346" s="20" t="s">
        <v>70</v>
      </c>
      <c r="B346" s="23" t="s">
        <v>584</v>
      </c>
      <c r="C346" s="12" t="s">
        <v>534</v>
      </c>
      <c r="D346" s="12">
        <v>0.01</v>
      </c>
      <c r="E346" s="23" t="s">
        <v>332</v>
      </c>
      <c r="F346" s="23" t="s">
        <v>577</v>
      </c>
      <c r="G346" s="23" t="s">
        <v>573</v>
      </c>
    </row>
    <row r="347" spans="1:7" ht="28.5" customHeight="1" thickBot="1">
      <c r="A347" s="20" t="s">
        <v>73</v>
      </c>
      <c r="B347" s="23" t="s">
        <v>585</v>
      </c>
      <c r="C347" s="12" t="s">
        <v>534</v>
      </c>
      <c r="D347" s="12">
        <v>0.01</v>
      </c>
      <c r="E347" s="23" t="s">
        <v>333</v>
      </c>
      <c r="F347" s="23" t="s">
        <v>577</v>
      </c>
      <c r="G347" s="23" t="s">
        <v>573</v>
      </c>
    </row>
    <row r="348" spans="1:7" ht="30" customHeight="1" thickBot="1">
      <c r="A348" s="20" t="s">
        <v>76</v>
      </c>
      <c r="B348" s="23" t="s">
        <v>586</v>
      </c>
      <c r="C348" s="12" t="s">
        <v>534</v>
      </c>
      <c r="D348" s="12">
        <v>0.01</v>
      </c>
      <c r="E348" s="23" t="s">
        <v>334</v>
      </c>
      <c r="F348" s="23" t="s">
        <v>587</v>
      </c>
      <c r="G348" s="23" t="s">
        <v>588</v>
      </c>
    </row>
    <row r="349" spans="1:7" ht="27.75" thickBot="1">
      <c r="A349" s="20" t="s">
        <v>79</v>
      </c>
      <c r="B349" s="23" t="s">
        <v>589</v>
      </c>
      <c r="C349" s="12" t="s">
        <v>534</v>
      </c>
      <c r="D349" s="12">
        <v>0.01</v>
      </c>
      <c r="E349" s="23" t="s">
        <v>590</v>
      </c>
      <c r="F349" s="23" t="s">
        <v>591</v>
      </c>
      <c r="G349" s="23" t="s">
        <v>592</v>
      </c>
    </row>
    <row r="350" spans="1:7" ht="42" thickBot="1">
      <c r="A350" s="20" t="s">
        <v>83</v>
      </c>
      <c r="B350" s="23" t="s">
        <v>593</v>
      </c>
      <c r="C350" s="12" t="s">
        <v>534</v>
      </c>
      <c r="D350" s="12">
        <v>0.01</v>
      </c>
      <c r="E350" s="23" t="s">
        <v>594</v>
      </c>
      <c r="F350" s="23" t="s">
        <v>595</v>
      </c>
      <c r="G350" s="23" t="s">
        <v>335</v>
      </c>
    </row>
    <row r="351" spans="1:7" ht="42" thickBot="1">
      <c r="A351" s="34" t="s">
        <v>87</v>
      </c>
      <c r="B351" s="33" t="s">
        <v>596</v>
      </c>
      <c r="C351" s="21" t="s">
        <v>534</v>
      </c>
      <c r="D351" s="21">
        <v>0.02</v>
      </c>
      <c r="E351" s="33" t="s">
        <v>597</v>
      </c>
      <c r="F351" s="33" t="s">
        <v>598</v>
      </c>
      <c r="G351" s="33" t="s">
        <v>1533</v>
      </c>
    </row>
    <row r="352" spans="1:7" ht="27.75" thickBot="1">
      <c r="A352" s="20" t="s">
        <v>220</v>
      </c>
      <c r="B352" s="23" t="s">
        <v>599</v>
      </c>
      <c r="C352" s="12" t="s">
        <v>534</v>
      </c>
      <c r="D352" s="12">
        <v>0.01</v>
      </c>
      <c r="E352" s="23" t="s">
        <v>600</v>
      </c>
      <c r="F352" s="23" t="s">
        <v>601</v>
      </c>
      <c r="G352" s="23" t="s">
        <v>336</v>
      </c>
    </row>
    <row r="353" spans="1:7" ht="30" customHeight="1" thickBot="1">
      <c r="A353" s="20" t="s">
        <v>222</v>
      </c>
      <c r="B353" s="23" t="s">
        <v>602</v>
      </c>
      <c r="C353" s="12" t="s">
        <v>534</v>
      </c>
      <c r="D353" s="12">
        <v>0.01</v>
      </c>
      <c r="E353" s="23" t="s">
        <v>600</v>
      </c>
      <c r="F353" s="23" t="s">
        <v>601</v>
      </c>
      <c r="G353" s="23" t="s">
        <v>337</v>
      </c>
    </row>
    <row r="354" spans="1:7" ht="27.75" thickBot="1">
      <c r="A354" s="20" t="s">
        <v>224</v>
      </c>
      <c r="B354" s="23" t="s">
        <v>1531</v>
      </c>
      <c r="C354" s="12" t="s">
        <v>534</v>
      </c>
      <c r="D354" s="12">
        <v>0.01</v>
      </c>
      <c r="E354" s="23" t="s">
        <v>603</v>
      </c>
      <c r="F354" s="23" t="s">
        <v>604</v>
      </c>
      <c r="G354" s="23" t="s">
        <v>1532</v>
      </c>
    </row>
    <row r="355" spans="1:7" ht="27.75" thickBot="1">
      <c r="A355" s="20" t="s">
        <v>225</v>
      </c>
      <c r="B355" s="23" t="s">
        <v>605</v>
      </c>
      <c r="C355" s="12" t="s">
        <v>534</v>
      </c>
      <c r="D355" s="12">
        <v>0.01</v>
      </c>
      <c r="E355" s="23" t="s">
        <v>338</v>
      </c>
      <c r="F355" s="23" t="s">
        <v>604</v>
      </c>
      <c r="G355" s="23" t="s">
        <v>573</v>
      </c>
    </row>
    <row r="356" spans="1:7" ht="31.5" customHeight="1" thickBot="1">
      <c r="A356" s="20" t="s">
        <v>226</v>
      </c>
      <c r="B356" s="23" t="s">
        <v>567</v>
      </c>
      <c r="C356" s="12" t="s">
        <v>534</v>
      </c>
      <c r="D356" s="12">
        <v>0.01</v>
      </c>
      <c r="E356" s="23" t="s">
        <v>339</v>
      </c>
      <c r="F356" s="23" t="s">
        <v>604</v>
      </c>
      <c r="G356" s="23" t="s">
        <v>573</v>
      </c>
    </row>
    <row r="357" spans="1:7" ht="27.75" thickBot="1">
      <c r="A357" s="20" t="s">
        <v>227</v>
      </c>
      <c r="B357" s="23" t="s">
        <v>535</v>
      </c>
      <c r="C357" s="12" t="s">
        <v>534</v>
      </c>
      <c r="D357" s="12">
        <v>0.01</v>
      </c>
      <c r="E357" s="23" t="s">
        <v>1545</v>
      </c>
      <c r="F357" s="23" t="s">
        <v>604</v>
      </c>
      <c r="G357" s="23" t="s">
        <v>573</v>
      </c>
    </row>
    <row r="358" spans="1:7" ht="27.75" thickBot="1">
      <c r="A358" s="20" t="s">
        <v>228</v>
      </c>
      <c r="B358" s="23" t="s">
        <v>606</v>
      </c>
      <c r="C358" s="12" t="s">
        <v>534</v>
      </c>
      <c r="D358" s="12">
        <v>0.01</v>
      </c>
      <c r="E358" s="23" t="s">
        <v>340</v>
      </c>
      <c r="F358" s="23" t="s">
        <v>1215</v>
      </c>
      <c r="G358" s="23" t="s">
        <v>573</v>
      </c>
    </row>
    <row r="359" spans="1:7" ht="27.75" thickBot="1">
      <c r="A359" s="20" t="s">
        <v>229</v>
      </c>
      <c r="B359" s="23" t="s">
        <v>341</v>
      </c>
      <c r="C359" s="12" t="s">
        <v>534</v>
      </c>
      <c r="D359" s="12">
        <v>0.05</v>
      </c>
      <c r="E359" s="23" t="s">
        <v>607</v>
      </c>
      <c r="F359" s="23" t="s">
        <v>608</v>
      </c>
      <c r="G359" s="23" t="s">
        <v>492</v>
      </c>
    </row>
    <row r="360" spans="1:7" ht="27" customHeight="1" thickBot="1">
      <c r="A360" s="20" t="s">
        <v>230</v>
      </c>
      <c r="B360" s="23" t="s">
        <v>609</v>
      </c>
      <c r="C360" s="12" t="s">
        <v>534</v>
      </c>
      <c r="D360" s="12">
        <v>0.19</v>
      </c>
      <c r="E360" s="23" t="s">
        <v>610</v>
      </c>
      <c r="F360" s="23" t="s">
        <v>611</v>
      </c>
      <c r="G360" s="23" t="s">
        <v>588</v>
      </c>
    </row>
    <row r="361" spans="1:7" ht="30" customHeight="1" thickBot="1">
      <c r="A361" s="20" t="s">
        <v>232</v>
      </c>
      <c r="B361" s="23" t="s">
        <v>612</v>
      </c>
      <c r="C361" s="12" t="s">
        <v>534</v>
      </c>
      <c r="D361" s="12">
        <v>0.05</v>
      </c>
      <c r="E361" s="23" t="s">
        <v>613</v>
      </c>
      <c r="F361" s="23" t="s">
        <v>614</v>
      </c>
      <c r="G361" s="23" t="s">
        <v>588</v>
      </c>
    </row>
    <row r="362" spans="1:7" ht="42" thickBot="1">
      <c r="A362" s="20" t="s">
        <v>235</v>
      </c>
      <c r="B362" s="23" t="s">
        <v>1504</v>
      </c>
      <c r="C362" s="12" t="s">
        <v>534</v>
      </c>
      <c r="D362" s="12">
        <v>0.01</v>
      </c>
      <c r="E362" s="23" t="s">
        <v>342</v>
      </c>
      <c r="F362" s="23" t="s">
        <v>615</v>
      </c>
      <c r="G362" s="23" t="s">
        <v>573</v>
      </c>
    </row>
    <row r="363" spans="1:7" ht="42" thickBot="1">
      <c r="A363" s="20" t="s">
        <v>236</v>
      </c>
      <c r="B363" s="23" t="s">
        <v>616</v>
      </c>
      <c r="C363" s="12" t="s">
        <v>534</v>
      </c>
      <c r="D363" s="12">
        <v>0.01</v>
      </c>
      <c r="E363" s="23" t="s">
        <v>343</v>
      </c>
      <c r="F363" s="23" t="s">
        <v>617</v>
      </c>
      <c r="G363" s="23" t="s">
        <v>492</v>
      </c>
    </row>
    <row r="364" spans="1:7" ht="27.75" thickBot="1">
      <c r="A364" s="20" t="s">
        <v>237</v>
      </c>
      <c r="B364" s="23" t="s">
        <v>618</v>
      </c>
      <c r="C364" s="12" t="s">
        <v>534</v>
      </c>
      <c r="D364" s="12">
        <v>0.01</v>
      </c>
      <c r="E364" s="23" t="s">
        <v>344</v>
      </c>
      <c r="F364" s="23" t="s">
        <v>1151</v>
      </c>
      <c r="G364" s="23" t="s">
        <v>345</v>
      </c>
    </row>
    <row r="365" spans="1:7" ht="32.25" customHeight="1" thickBot="1">
      <c r="A365" s="34" t="s">
        <v>238</v>
      </c>
      <c r="B365" s="33" t="s">
        <v>619</v>
      </c>
      <c r="C365" s="21" t="s">
        <v>534</v>
      </c>
      <c r="D365" s="21">
        <v>0.01</v>
      </c>
      <c r="E365" s="33" t="s">
        <v>344</v>
      </c>
      <c r="F365" s="33" t="s">
        <v>615</v>
      </c>
      <c r="G365" s="33" t="s">
        <v>345</v>
      </c>
    </row>
    <row r="366" spans="1:7" ht="27.75" thickBot="1">
      <c r="A366" s="20" t="s">
        <v>239</v>
      </c>
      <c r="B366" s="23" t="s">
        <v>620</v>
      </c>
      <c r="C366" s="12" t="s">
        <v>534</v>
      </c>
      <c r="D366" s="12">
        <v>0.03</v>
      </c>
      <c r="E366" s="23" t="s">
        <v>621</v>
      </c>
      <c r="F366" s="23" t="s">
        <v>622</v>
      </c>
      <c r="G366" s="23" t="s">
        <v>346</v>
      </c>
    </row>
    <row r="367" spans="1:7" ht="31.5" customHeight="1" thickBot="1">
      <c r="A367" s="20" t="s">
        <v>241</v>
      </c>
      <c r="B367" s="23" t="s">
        <v>623</v>
      </c>
      <c r="C367" s="12" t="s">
        <v>534</v>
      </c>
      <c r="D367" s="12">
        <v>0.02</v>
      </c>
      <c r="E367" s="23" t="s">
        <v>347</v>
      </c>
      <c r="F367" s="23" t="s">
        <v>624</v>
      </c>
      <c r="G367" s="23" t="s">
        <v>625</v>
      </c>
    </row>
    <row r="368" spans="1:7" ht="27.75" thickBot="1">
      <c r="A368" s="20" t="s">
        <v>243</v>
      </c>
      <c r="B368" s="23" t="s">
        <v>626</v>
      </c>
      <c r="C368" s="12" t="s">
        <v>534</v>
      </c>
      <c r="D368" s="12">
        <v>0.01</v>
      </c>
      <c r="E368" s="23" t="s">
        <v>627</v>
      </c>
      <c r="F368" s="23" t="s">
        <v>1228</v>
      </c>
      <c r="G368" s="23" t="s">
        <v>628</v>
      </c>
    </row>
    <row r="369" spans="1:7" ht="27.75" thickBot="1">
      <c r="A369" s="20" t="s">
        <v>246</v>
      </c>
      <c r="B369" s="23" t="s">
        <v>629</v>
      </c>
      <c r="C369" s="12" t="s">
        <v>534</v>
      </c>
      <c r="D369" s="12">
        <v>0.04</v>
      </c>
      <c r="E369" s="23" t="s">
        <v>630</v>
      </c>
      <c r="F369" s="23" t="s">
        <v>631</v>
      </c>
      <c r="G369" s="23" t="s">
        <v>348</v>
      </c>
    </row>
    <row r="370" spans="1:7" ht="27.75" thickBot="1">
      <c r="A370" s="20" t="s">
        <v>248</v>
      </c>
      <c r="B370" s="23" t="s">
        <v>620</v>
      </c>
      <c r="C370" s="12" t="s">
        <v>534</v>
      </c>
      <c r="D370" s="12">
        <v>0.03</v>
      </c>
      <c r="E370" s="23" t="s">
        <v>632</v>
      </c>
      <c r="F370" s="23" t="s">
        <v>633</v>
      </c>
      <c r="G370" s="23" t="s">
        <v>345</v>
      </c>
    </row>
    <row r="371" spans="1:7" ht="27.75" thickBot="1">
      <c r="A371" s="20" t="s">
        <v>249</v>
      </c>
      <c r="B371" s="23" t="s">
        <v>634</v>
      </c>
      <c r="C371" s="12" t="s">
        <v>534</v>
      </c>
      <c r="D371" s="12">
        <v>0.01</v>
      </c>
      <c r="E371" s="23" t="s">
        <v>349</v>
      </c>
      <c r="F371" s="23" t="s">
        <v>636</v>
      </c>
      <c r="G371" s="23" t="s">
        <v>492</v>
      </c>
    </row>
    <row r="372" spans="1:7" ht="27.75" thickBot="1">
      <c r="A372" s="20" t="s">
        <v>250</v>
      </c>
      <c r="B372" s="23" t="s">
        <v>637</v>
      </c>
      <c r="C372" s="12" t="s">
        <v>534</v>
      </c>
      <c r="D372" s="12">
        <v>0.01</v>
      </c>
      <c r="E372" s="23" t="s">
        <v>635</v>
      </c>
      <c r="F372" s="23" t="s">
        <v>636</v>
      </c>
      <c r="G372" s="23" t="s">
        <v>492</v>
      </c>
    </row>
    <row r="373" spans="1:7" ht="27.75" thickBot="1">
      <c r="A373" s="20" t="s">
        <v>251</v>
      </c>
      <c r="B373" s="23" t="s">
        <v>638</v>
      </c>
      <c r="C373" s="12" t="s">
        <v>534</v>
      </c>
      <c r="D373" s="12">
        <v>0.03</v>
      </c>
      <c r="E373" s="23" t="s">
        <v>639</v>
      </c>
      <c r="F373" s="23" t="s">
        <v>1000</v>
      </c>
      <c r="G373" s="23" t="s">
        <v>492</v>
      </c>
    </row>
    <row r="374" spans="1:7" ht="27.75" thickBot="1">
      <c r="A374" s="20" t="s">
        <v>252</v>
      </c>
      <c r="B374" s="23" t="s">
        <v>640</v>
      </c>
      <c r="C374" s="12" t="s">
        <v>534</v>
      </c>
      <c r="D374" s="12">
        <v>0.01</v>
      </c>
      <c r="E374" s="23" t="s">
        <v>641</v>
      </c>
      <c r="F374" s="23" t="s">
        <v>642</v>
      </c>
      <c r="G374" s="23" t="s">
        <v>492</v>
      </c>
    </row>
    <row r="375" spans="1:7" ht="14.25" thickBot="1">
      <c r="A375" s="20"/>
      <c r="B375" s="22" t="s">
        <v>1004</v>
      </c>
      <c r="C375" s="27">
        <v>60</v>
      </c>
      <c r="D375" s="27">
        <f>SUM(D315:D374)</f>
        <v>1.1100000000000005</v>
      </c>
      <c r="E375" s="23"/>
      <c r="F375" s="23"/>
      <c r="G375" s="23"/>
    </row>
    <row r="376" spans="1:7" ht="42" thickBot="1">
      <c r="A376" s="34" t="s">
        <v>838</v>
      </c>
      <c r="B376" s="33" t="s">
        <v>643</v>
      </c>
      <c r="C376" s="21" t="s">
        <v>1040</v>
      </c>
      <c r="D376" s="21">
        <v>1</v>
      </c>
      <c r="E376" s="33" t="s">
        <v>1441</v>
      </c>
      <c r="F376" s="33" t="s">
        <v>644</v>
      </c>
      <c r="G376" s="33" t="s">
        <v>645</v>
      </c>
    </row>
    <row r="377" spans="1:7" ht="27.75" customHeight="1" thickBot="1">
      <c r="A377" s="20" t="s">
        <v>847</v>
      </c>
      <c r="B377" s="41" t="s">
        <v>646</v>
      </c>
      <c r="C377" s="71" t="s">
        <v>1040</v>
      </c>
      <c r="D377" s="12">
        <v>1</v>
      </c>
      <c r="E377" s="41" t="s">
        <v>647</v>
      </c>
      <c r="F377" s="41" t="s">
        <v>648</v>
      </c>
      <c r="G377" s="41" t="s">
        <v>350</v>
      </c>
    </row>
    <row r="378" spans="1:7" ht="28.5" customHeight="1" thickBot="1">
      <c r="A378" s="20" t="s">
        <v>96</v>
      </c>
      <c r="B378" s="41" t="s">
        <v>649</v>
      </c>
      <c r="C378" s="71" t="s">
        <v>1040</v>
      </c>
      <c r="D378" s="12">
        <v>1</v>
      </c>
      <c r="E378" s="41" t="s">
        <v>650</v>
      </c>
      <c r="F378" s="41" t="s">
        <v>651</v>
      </c>
      <c r="G378" s="41" t="s">
        <v>350</v>
      </c>
    </row>
    <row r="379" spans="1:7" ht="31.5" customHeight="1" thickBot="1">
      <c r="A379" s="20" t="s">
        <v>863</v>
      </c>
      <c r="B379" s="41" t="s">
        <v>649</v>
      </c>
      <c r="C379" s="71" t="s">
        <v>1040</v>
      </c>
      <c r="D379" s="12">
        <v>1</v>
      </c>
      <c r="E379" s="41" t="s">
        <v>351</v>
      </c>
      <c r="F379" s="41" t="s">
        <v>1178</v>
      </c>
      <c r="G379" s="41" t="s">
        <v>350</v>
      </c>
    </row>
    <row r="380" spans="1:7" ht="27.75" customHeight="1" thickBot="1">
      <c r="A380" s="20" t="s">
        <v>98</v>
      </c>
      <c r="B380" s="41" t="s">
        <v>653</v>
      </c>
      <c r="C380" s="71" t="s">
        <v>1040</v>
      </c>
      <c r="D380" s="12">
        <v>0.5</v>
      </c>
      <c r="E380" s="41" t="s">
        <v>352</v>
      </c>
      <c r="F380" s="41" t="s">
        <v>654</v>
      </c>
      <c r="G380" s="41" t="s">
        <v>353</v>
      </c>
    </row>
    <row r="381" spans="1:7" ht="30" customHeight="1" thickBot="1">
      <c r="A381" s="34" t="s">
        <v>100</v>
      </c>
      <c r="B381" s="33" t="s">
        <v>655</v>
      </c>
      <c r="C381" s="71" t="s">
        <v>1040</v>
      </c>
      <c r="D381" s="21">
        <v>0.5</v>
      </c>
      <c r="E381" s="33" t="s">
        <v>1461</v>
      </c>
      <c r="F381" s="33" t="s">
        <v>577</v>
      </c>
      <c r="G381" s="33" t="s">
        <v>353</v>
      </c>
    </row>
    <row r="382" spans="1:7" ht="27.75" thickBot="1">
      <c r="A382" s="20" t="s">
        <v>1337</v>
      </c>
      <c r="B382" s="23" t="s">
        <v>656</v>
      </c>
      <c r="C382" s="71" t="s">
        <v>1040</v>
      </c>
      <c r="D382" s="12">
        <v>0.5</v>
      </c>
      <c r="E382" s="23" t="s">
        <v>1460</v>
      </c>
      <c r="F382" s="23" t="s">
        <v>577</v>
      </c>
      <c r="G382" s="23" t="s">
        <v>353</v>
      </c>
    </row>
    <row r="383" spans="1:7" ht="29.25" customHeight="1" thickBot="1">
      <c r="A383" s="20" t="s">
        <v>16</v>
      </c>
      <c r="B383" s="23" t="s">
        <v>657</v>
      </c>
      <c r="C383" s="71" t="s">
        <v>1040</v>
      </c>
      <c r="D383" s="12">
        <v>0.5</v>
      </c>
      <c r="E383" s="23" t="s">
        <v>354</v>
      </c>
      <c r="F383" s="23" t="s">
        <v>658</v>
      </c>
      <c r="G383" s="23" t="s">
        <v>353</v>
      </c>
    </row>
    <row r="384" spans="1:7" ht="31.5" customHeight="1" thickBot="1">
      <c r="A384" s="20" t="s">
        <v>110</v>
      </c>
      <c r="B384" s="23" t="s">
        <v>659</v>
      </c>
      <c r="C384" s="71" t="s">
        <v>1040</v>
      </c>
      <c r="D384" s="12">
        <v>1</v>
      </c>
      <c r="E384" s="23" t="s">
        <v>652</v>
      </c>
      <c r="F384" s="23" t="s">
        <v>1178</v>
      </c>
      <c r="G384" s="23" t="s">
        <v>355</v>
      </c>
    </row>
    <row r="385" spans="1:7" ht="30.75" customHeight="1" thickBot="1">
      <c r="A385" s="20" t="s">
        <v>113</v>
      </c>
      <c r="B385" s="23" t="s">
        <v>660</v>
      </c>
      <c r="C385" s="71" t="s">
        <v>1040</v>
      </c>
      <c r="D385" s="12">
        <v>1</v>
      </c>
      <c r="E385" s="23" t="s">
        <v>661</v>
      </c>
      <c r="F385" s="39" t="s">
        <v>662</v>
      </c>
      <c r="G385" s="23" t="s">
        <v>355</v>
      </c>
    </row>
    <row r="386" spans="1:7" ht="30" customHeight="1" thickBot="1">
      <c r="A386" s="20" t="s">
        <v>115</v>
      </c>
      <c r="B386" s="41" t="s">
        <v>649</v>
      </c>
      <c r="C386" s="71" t="s">
        <v>1040</v>
      </c>
      <c r="D386" s="12">
        <v>1</v>
      </c>
      <c r="E386" s="23" t="s">
        <v>356</v>
      </c>
      <c r="F386" s="23" t="s">
        <v>663</v>
      </c>
      <c r="G386" s="23" t="s">
        <v>355</v>
      </c>
    </row>
    <row r="387" spans="1:7" ht="29.25" customHeight="1" thickBot="1">
      <c r="A387" s="20" t="s">
        <v>117</v>
      </c>
      <c r="B387" s="23" t="s">
        <v>659</v>
      </c>
      <c r="C387" s="71" t="s">
        <v>1040</v>
      </c>
      <c r="D387" s="12">
        <v>1</v>
      </c>
      <c r="E387" s="23" t="s">
        <v>1547</v>
      </c>
      <c r="F387" s="23" t="s">
        <v>357</v>
      </c>
      <c r="G387" s="23" t="s">
        <v>355</v>
      </c>
    </row>
    <row r="388" spans="1:7" ht="29.25" customHeight="1" thickBot="1">
      <c r="A388" s="20" t="s">
        <v>196</v>
      </c>
      <c r="B388" s="23" t="s">
        <v>664</v>
      </c>
      <c r="C388" s="71" t="s">
        <v>1040</v>
      </c>
      <c r="D388" s="12">
        <v>0.5</v>
      </c>
      <c r="E388" s="23" t="s">
        <v>1546</v>
      </c>
      <c r="F388" s="23" t="s">
        <v>357</v>
      </c>
      <c r="G388" s="23" t="s">
        <v>353</v>
      </c>
    </row>
    <row r="389" spans="1:7" ht="31.5" customHeight="1" thickBot="1">
      <c r="A389" s="20" t="s">
        <v>198</v>
      </c>
      <c r="B389" s="23" t="s">
        <v>665</v>
      </c>
      <c r="C389" s="12" t="s">
        <v>1040</v>
      </c>
      <c r="D389" s="12">
        <v>0.05</v>
      </c>
      <c r="E389" s="23" t="s">
        <v>1548</v>
      </c>
      <c r="F389" s="23" t="s">
        <v>666</v>
      </c>
      <c r="G389" s="23" t="s">
        <v>358</v>
      </c>
    </row>
    <row r="390" spans="1:7" ht="27.75" thickBot="1">
      <c r="A390" s="20" t="s">
        <v>1107</v>
      </c>
      <c r="B390" s="23" t="s">
        <v>1376</v>
      </c>
      <c r="C390" s="12" t="s">
        <v>1040</v>
      </c>
      <c r="D390" s="12">
        <v>17.2</v>
      </c>
      <c r="E390" s="23" t="s">
        <v>1458</v>
      </c>
      <c r="F390" s="23" t="s">
        <v>1457</v>
      </c>
      <c r="G390" s="23" t="s">
        <v>1459</v>
      </c>
    </row>
    <row r="391" spans="1:7" ht="14.25" thickBot="1">
      <c r="A391" s="20"/>
      <c r="B391" s="22" t="s">
        <v>1004</v>
      </c>
      <c r="C391" s="27">
        <v>15</v>
      </c>
      <c r="D391" s="27">
        <f>SUM(D376:D390)</f>
        <v>27.75</v>
      </c>
      <c r="E391" s="23"/>
      <c r="F391" s="23"/>
      <c r="G391" s="23"/>
    </row>
    <row r="392" spans="1:7" ht="27.75" thickBot="1">
      <c r="A392" s="20" t="s">
        <v>838</v>
      </c>
      <c r="B392" s="23" t="s">
        <v>667</v>
      </c>
      <c r="C392" s="12" t="s">
        <v>1505</v>
      </c>
      <c r="D392" s="12">
        <v>3.3</v>
      </c>
      <c r="E392" s="23" t="s">
        <v>1440</v>
      </c>
      <c r="F392" s="23" t="s">
        <v>668</v>
      </c>
      <c r="G392" s="23" t="s">
        <v>359</v>
      </c>
    </row>
    <row r="393" spans="1:7" ht="30.75" customHeight="1" thickBot="1">
      <c r="A393" s="20" t="s">
        <v>847</v>
      </c>
      <c r="B393" s="23" t="s">
        <v>1399</v>
      </c>
      <c r="C393" s="12" t="s">
        <v>1506</v>
      </c>
      <c r="D393" s="12">
        <v>2</v>
      </c>
      <c r="E393" s="23" t="s">
        <v>1439</v>
      </c>
      <c r="F393" s="23" t="s">
        <v>669</v>
      </c>
      <c r="G393" s="23" t="s">
        <v>359</v>
      </c>
    </row>
    <row r="394" spans="1:7" ht="27.75" thickBot="1">
      <c r="A394" s="20" t="s">
        <v>96</v>
      </c>
      <c r="B394" s="23" t="s">
        <v>670</v>
      </c>
      <c r="C394" s="12" t="s">
        <v>1507</v>
      </c>
      <c r="D394" s="12">
        <v>15</v>
      </c>
      <c r="E394" s="23" t="s">
        <v>671</v>
      </c>
      <c r="F394" s="23" t="s">
        <v>672</v>
      </c>
      <c r="G394" s="23" t="s">
        <v>360</v>
      </c>
    </row>
    <row r="395" spans="1:7" ht="27.75" thickBot="1">
      <c r="A395" s="20" t="s">
        <v>863</v>
      </c>
      <c r="B395" s="23" t="s">
        <v>673</v>
      </c>
      <c r="C395" s="12" t="s">
        <v>1029</v>
      </c>
      <c r="D395" s="12">
        <v>57.5</v>
      </c>
      <c r="E395" s="23" t="s">
        <v>361</v>
      </c>
      <c r="F395" s="23" t="s">
        <v>674</v>
      </c>
      <c r="G395" s="23" t="s">
        <v>675</v>
      </c>
    </row>
    <row r="396" spans="1:7" ht="14.25" thickBot="1">
      <c r="A396" s="20"/>
      <c r="B396" s="22" t="s">
        <v>1004</v>
      </c>
      <c r="C396" s="27">
        <v>4</v>
      </c>
      <c r="D396" s="27">
        <f>SUM(D392:D395)</f>
        <v>77.8</v>
      </c>
      <c r="E396" s="23"/>
      <c r="F396" s="12"/>
      <c r="G396" s="12"/>
    </row>
    <row r="397" spans="1:7" ht="42" thickBot="1">
      <c r="A397" s="20" t="s">
        <v>838</v>
      </c>
      <c r="B397" s="23" t="s">
        <v>676</v>
      </c>
      <c r="C397" s="12" t="s">
        <v>1023</v>
      </c>
      <c r="D397" s="12">
        <v>0.5</v>
      </c>
      <c r="E397" s="23" t="s">
        <v>362</v>
      </c>
      <c r="F397" s="23" t="s">
        <v>677</v>
      </c>
      <c r="G397" s="23" t="s">
        <v>363</v>
      </c>
    </row>
    <row r="398" spans="1:7" ht="42" thickBot="1">
      <c r="A398" s="34" t="s">
        <v>968</v>
      </c>
      <c r="B398" s="33" t="s">
        <v>1480</v>
      </c>
      <c r="C398" s="21" t="s">
        <v>678</v>
      </c>
      <c r="D398" s="21">
        <v>221</v>
      </c>
      <c r="E398" s="33" t="s">
        <v>1479</v>
      </c>
      <c r="F398" s="33" t="s">
        <v>1519</v>
      </c>
      <c r="G398" s="33" t="s">
        <v>1416</v>
      </c>
    </row>
    <row r="399" spans="1:7" ht="27.75" thickBot="1">
      <c r="A399" s="20" t="s">
        <v>971</v>
      </c>
      <c r="B399" s="23" t="s">
        <v>679</v>
      </c>
      <c r="C399" s="12" t="s">
        <v>678</v>
      </c>
      <c r="D399" s="12">
        <v>40</v>
      </c>
      <c r="E399" s="23" t="s">
        <v>364</v>
      </c>
      <c r="F399" s="23" t="s">
        <v>680</v>
      </c>
      <c r="G399" s="23" t="s">
        <v>1438</v>
      </c>
    </row>
    <row r="400" spans="1:7" ht="27.75" thickBot="1">
      <c r="A400" s="20" t="s">
        <v>974</v>
      </c>
      <c r="B400" s="23" t="s">
        <v>681</v>
      </c>
      <c r="C400" s="12" t="s">
        <v>678</v>
      </c>
      <c r="D400" s="12">
        <v>4.7</v>
      </c>
      <c r="E400" s="23" t="s">
        <v>1478</v>
      </c>
      <c r="F400" s="23" t="s">
        <v>682</v>
      </c>
      <c r="G400" s="23" t="s">
        <v>1418</v>
      </c>
    </row>
    <row r="401" spans="1:7" ht="27.75" thickBot="1">
      <c r="A401" s="20" t="s">
        <v>977</v>
      </c>
      <c r="B401" s="23" t="s">
        <v>683</v>
      </c>
      <c r="C401" s="12" t="s">
        <v>678</v>
      </c>
      <c r="D401" s="12">
        <v>13.9</v>
      </c>
      <c r="E401" s="23" t="s">
        <v>365</v>
      </c>
      <c r="F401" s="23" t="s">
        <v>684</v>
      </c>
      <c r="G401" s="23" t="s">
        <v>1437</v>
      </c>
    </row>
    <row r="402" spans="1:7" ht="14.25" thickBot="1">
      <c r="A402" s="20"/>
      <c r="B402" s="22" t="s">
        <v>1004</v>
      </c>
      <c r="C402" s="27">
        <v>5</v>
      </c>
      <c r="D402" s="22">
        <f>SUM(D397:D401)</f>
        <v>280.09999999999997</v>
      </c>
      <c r="E402" s="23"/>
      <c r="F402" s="23"/>
      <c r="G402" s="23"/>
    </row>
    <row r="403" spans="1:7" ht="42" thickBot="1">
      <c r="A403" s="34"/>
      <c r="B403" s="31" t="s">
        <v>366</v>
      </c>
      <c r="C403" s="80">
        <f>C402+C396+C391+C375+C314</f>
        <v>186</v>
      </c>
      <c r="D403" s="81">
        <f>D314+D375+D391+D396+D402</f>
        <v>685.63</v>
      </c>
      <c r="E403" s="33"/>
      <c r="F403" s="33"/>
      <c r="G403" s="33"/>
    </row>
    <row r="404" ht="14.25" thickBot="1">
      <c r="B404" s="24" t="s">
        <v>687</v>
      </c>
    </row>
    <row r="405" spans="1:7" ht="33" customHeight="1" thickBot="1">
      <c r="A405" s="34" t="s">
        <v>962</v>
      </c>
      <c r="B405" s="33" t="s">
        <v>688</v>
      </c>
      <c r="C405" s="21" t="s">
        <v>689</v>
      </c>
      <c r="D405" s="21">
        <v>10</v>
      </c>
      <c r="E405" s="33" t="s">
        <v>690</v>
      </c>
      <c r="F405" s="33" t="s">
        <v>691</v>
      </c>
      <c r="G405" s="33" t="s">
        <v>1436</v>
      </c>
    </row>
    <row r="406" spans="1:7" ht="14.25" thickBot="1">
      <c r="A406" s="20"/>
      <c r="B406" s="22" t="s">
        <v>1004</v>
      </c>
      <c r="C406" s="27">
        <v>1</v>
      </c>
      <c r="D406" s="27">
        <v>10</v>
      </c>
      <c r="E406" s="23"/>
      <c r="F406" s="23"/>
      <c r="G406" s="23"/>
    </row>
    <row r="407" spans="1:7" ht="27.75" thickBot="1">
      <c r="A407" s="20" t="s">
        <v>838</v>
      </c>
      <c r="B407" s="23" t="s">
        <v>692</v>
      </c>
      <c r="C407" s="12" t="s">
        <v>1364</v>
      </c>
      <c r="D407" s="12">
        <v>5</v>
      </c>
      <c r="E407" s="23" t="s">
        <v>694</v>
      </c>
      <c r="F407" s="23" t="s">
        <v>695</v>
      </c>
      <c r="G407" s="23" t="s">
        <v>359</v>
      </c>
    </row>
    <row r="408" spans="1:7" ht="27.75" customHeight="1" thickBot="1">
      <c r="A408" s="20" t="s">
        <v>847</v>
      </c>
      <c r="B408" s="23" t="s">
        <v>696</v>
      </c>
      <c r="C408" s="12" t="s">
        <v>1364</v>
      </c>
      <c r="D408" s="12">
        <v>8.5</v>
      </c>
      <c r="E408" s="23" t="s">
        <v>367</v>
      </c>
      <c r="F408" s="23" t="s">
        <v>697</v>
      </c>
      <c r="G408" s="23" t="s">
        <v>698</v>
      </c>
    </row>
    <row r="409" spans="1:7" ht="42" thickBot="1">
      <c r="A409" s="20" t="s">
        <v>4</v>
      </c>
      <c r="B409" s="23" t="s">
        <v>699</v>
      </c>
      <c r="C409" s="12" t="s">
        <v>1364</v>
      </c>
      <c r="D409" s="12">
        <v>43.5</v>
      </c>
      <c r="E409" s="23" t="s">
        <v>700</v>
      </c>
      <c r="F409" s="23" t="s">
        <v>701</v>
      </c>
      <c r="G409" s="23" t="s">
        <v>368</v>
      </c>
    </row>
    <row r="410" spans="1:7" ht="27.75" thickBot="1">
      <c r="A410" s="34" t="s">
        <v>863</v>
      </c>
      <c r="B410" s="33" t="s">
        <v>702</v>
      </c>
      <c r="C410" s="21" t="s">
        <v>1364</v>
      </c>
      <c r="D410" s="21">
        <v>1.7</v>
      </c>
      <c r="E410" s="33" t="s">
        <v>703</v>
      </c>
      <c r="F410" s="33" t="s">
        <v>668</v>
      </c>
      <c r="G410" s="33" t="s">
        <v>369</v>
      </c>
    </row>
    <row r="411" spans="1:7" ht="27.75" thickBot="1">
      <c r="A411" s="20" t="s">
        <v>98</v>
      </c>
      <c r="B411" s="23" t="s">
        <v>704</v>
      </c>
      <c r="C411" s="12" t="s">
        <v>1364</v>
      </c>
      <c r="D411" s="12">
        <v>7.5</v>
      </c>
      <c r="E411" s="23" t="s">
        <v>370</v>
      </c>
      <c r="F411" s="23" t="s">
        <v>705</v>
      </c>
      <c r="G411" s="23" t="s">
        <v>358</v>
      </c>
    </row>
    <row r="412" spans="1:7" ht="27.75" thickBot="1">
      <c r="A412" s="20" t="s">
        <v>100</v>
      </c>
      <c r="B412" s="23" t="s">
        <v>706</v>
      </c>
      <c r="C412" s="12" t="s">
        <v>1364</v>
      </c>
      <c r="D412" s="12">
        <v>44</v>
      </c>
      <c r="E412" s="23" t="s">
        <v>707</v>
      </c>
      <c r="F412" s="23" t="s">
        <v>708</v>
      </c>
      <c r="G412" s="23" t="s">
        <v>371</v>
      </c>
    </row>
    <row r="413" spans="1:7" ht="27.75" thickBot="1">
      <c r="A413" s="20" t="s">
        <v>1337</v>
      </c>
      <c r="B413" s="23" t="s">
        <v>709</v>
      </c>
      <c r="C413" s="12" t="s">
        <v>1364</v>
      </c>
      <c r="D413" s="12">
        <v>12</v>
      </c>
      <c r="E413" s="23" t="s">
        <v>372</v>
      </c>
      <c r="F413" s="23" t="s">
        <v>710</v>
      </c>
      <c r="G413" s="23" t="s">
        <v>373</v>
      </c>
    </row>
    <row r="414" spans="1:7" ht="57" customHeight="1" thickBot="1">
      <c r="A414" s="20" t="s">
        <v>16</v>
      </c>
      <c r="B414" s="23" t="s">
        <v>711</v>
      </c>
      <c r="C414" s="12" t="s">
        <v>693</v>
      </c>
      <c r="D414" s="12">
        <v>15.5</v>
      </c>
      <c r="E414" s="23" t="s">
        <v>374</v>
      </c>
      <c r="F414" s="23" t="s">
        <v>712</v>
      </c>
      <c r="G414" s="23" t="s">
        <v>371</v>
      </c>
    </row>
    <row r="415" spans="1:7" ht="27.75" thickBot="1">
      <c r="A415" s="20" t="s">
        <v>110</v>
      </c>
      <c r="B415" s="23" t="s">
        <v>713</v>
      </c>
      <c r="C415" s="12" t="s">
        <v>1364</v>
      </c>
      <c r="D415" s="12">
        <v>8</v>
      </c>
      <c r="E415" s="23" t="s">
        <v>714</v>
      </c>
      <c r="F415" s="23" t="s">
        <v>715</v>
      </c>
      <c r="G415" s="23" t="s">
        <v>371</v>
      </c>
    </row>
    <row r="416" spans="1:7" ht="31.5" customHeight="1" thickBot="1">
      <c r="A416" s="20" t="s">
        <v>113</v>
      </c>
      <c r="B416" s="23" t="s">
        <v>716</v>
      </c>
      <c r="C416" s="12" t="s">
        <v>1364</v>
      </c>
      <c r="D416" s="12">
        <v>22</v>
      </c>
      <c r="E416" s="23" t="s">
        <v>375</v>
      </c>
      <c r="F416" s="23" t="s">
        <v>717</v>
      </c>
      <c r="G416" s="23" t="s">
        <v>376</v>
      </c>
    </row>
    <row r="417" spans="1:7" ht="27.75" thickBot="1">
      <c r="A417" s="20" t="s">
        <v>115</v>
      </c>
      <c r="B417" s="23" t="s">
        <v>718</v>
      </c>
      <c r="C417" s="12" t="s">
        <v>1364</v>
      </c>
      <c r="D417" s="12">
        <v>11</v>
      </c>
      <c r="E417" s="23" t="s">
        <v>377</v>
      </c>
      <c r="F417" s="23" t="s">
        <v>1518</v>
      </c>
      <c r="G417" s="23" t="s">
        <v>1435</v>
      </c>
    </row>
    <row r="418" spans="1:7" ht="27.75" thickBot="1">
      <c r="A418" s="34" t="s">
        <v>117</v>
      </c>
      <c r="B418" s="33" t="s">
        <v>719</v>
      </c>
      <c r="C418" s="21" t="s">
        <v>1364</v>
      </c>
      <c r="D418" s="21">
        <v>3.5</v>
      </c>
      <c r="E418" s="33" t="s">
        <v>378</v>
      </c>
      <c r="F418" s="33" t="s">
        <v>720</v>
      </c>
      <c r="G418" s="33" t="s">
        <v>1456</v>
      </c>
    </row>
    <row r="419" spans="1:7" ht="42" thickBot="1">
      <c r="A419" s="20" t="s">
        <v>196</v>
      </c>
      <c r="B419" s="23" t="s">
        <v>721</v>
      </c>
      <c r="C419" s="12" t="s">
        <v>1364</v>
      </c>
      <c r="D419" s="12">
        <v>30.4</v>
      </c>
      <c r="E419" s="23" t="s">
        <v>722</v>
      </c>
      <c r="F419" s="23" t="s">
        <v>723</v>
      </c>
      <c r="G419" s="23" t="s">
        <v>376</v>
      </c>
    </row>
    <row r="420" spans="1:7" ht="27.75" thickBot="1">
      <c r="A420" s="20" t="s">
        <v>198</v>
      </c>
      <c r="B420" s="23" t="s">
        <v>724</v>
      </c>
      <c r="C420" s="12" t="s">
        <v>1364</v>
      </c>
      <c r="D420" s="12">
        <v>1.6</v>
      </c>
      <c r="E420" s="23" t="s">
        <v>725</v>
      </c>
      <c r="F420" s="23" t="s">
        <v>726</v>
      </c>
      <c r="G420" s="23" t="s">
        <v>727</v>
      </c>
    </row>
    <row r="421" spans="1:7" ht="27.75" thickBot="1">
      <c r="A421" s="20" t="s">
        <v>200</v>
      </c>
      <c r="B421" s="23" t="s">
        <v>728</v>
      </c>
      <c r="C421" s="12" t="s">
        <v>1364</v>
      </c>
      <c r="D421" s="12">
        <v>9.7</v>
      </c>
      <c r="E421" s="23" t="s">
        <v>729</v>
      </c>
      <c r="F421" s="23" t="s">
        <v>726</v>
      </c>
      <c r="G421" s="23" t="s">
        <v>727</v>
      </c>
    </row>
    <row r="422" spans="1:7" ht="27.75" thickBot="1">
      <c r="A422" s="20" t="s">
        <v>201</v>
      </c>
      <c r="B422" s="23" t="s">
        <v>730</v>
      </c>
      <c r="C422" s="12" t="s">
        <v>1364</v>
      </c>
      <c r="D422" s="12">
        <v>20</v>
      </c>
      <c r="E422" s="23" t="s">
        <v>731</v>
      </c>
      <c r="F422" s="23" t="s">
        <v>732</v>
      </c>
      <c r="G422" s="23" t="s">
        <v>359</v>
      </c>
    </row>
    <row r="423" spans="1:7" ht="42" thickBot="1">
      <c r="A423" s="20" t="s">
        <v>203</v>
      </c>
      <c r="B423" s="23" t="s">
        <v>733</v>
      </c>
      <c r="C423" s="12" t="s">
        <v>1364</v>
      </c>
      <c r="D423" s="12">
        <v>2.5</v>
      </c>
      <c r="E423" s="23" t="s">
        <v>734</v>
      </c>
      <c r="F423" s="23" t="s">
        <v>735</v>
      </c>
      <c r="G423" s="23" t="s">
        <v>379</v>
      </c>
    </row>
    <row r="424" spans="1:7" ht="27.75" thickBot="1">
      <c r="A424" s="20" t="s">
        <v>205</v>
      </c>
      <c r="B424" s="23" t="s">
        <v>736</v>
      </c>
      <c r="C424" s="12" t="s">
        <v>1364</v>
      </c>
      <c r="D424" s="12">
        <v>11</v>
      </c>
      <c r="E424" s="23" t="s">
        <v>737</v>
      </c>
      <c r="F424" s="23" t="s">
        <v>738</v>
      </c>
      <c r="G424" s="23" t="s">
        <v>380</v>
      </c>
    </row>
    <row r="425" spans="1:7" ht="27.75" thickBot="1">
      <c r="A425" s="20" t="s">
        <v>207</v>
      </c>
      <c r="B425" s="23" t="s">
        <v>739</v>
      </c>
      <c r="C425" s="12" t="s">
        <v>1364</v>
      </c>
      <c r="D425" s="12">
        <v>19</v>
      </c>
      <c r="E425" s="23" t="s">
        <v>740</v>
      </c>
      <c r="F425" s="23" t="s">
        <v>741</v>
      </c>
      <c r="G425" s="23" t="s">
        <v>359</v>
      </c>
    </row>
    <row r="426" spans="1:7" ht="27.75" thickBot="1">
      <c r="A426" s="34" t="s">
        <v>208</v>
      </c>
      <c r="B426" s="33" t="s">
        <v>742</v>
      </c>
      <c r="C426" s="21" t="s">
        <v>1364</v>
      </c>
      <c r="D426" s="21">
        <v>14.7</v>
      </c>
      <c r="E426" s="33" t="s">
        <v>743</v>
      </c>
      <c r="F426" s="33" t="s">
        <v>744</v>
      </c>
      <c r="G426" s="33" t="s">
        <v>359</v>
      </c>
    </row>
    <row r="427" spans="1:7" ht="27.75" thickBot="1">
      <c r="A427" s="20" t="s">
        <v>209</v>
      </c>
      <c r="B427" s="23" t="s">
        <v>745</v>
      </c>
      <c r="C427" s="12" t="s">
        <v>1364</v>
      </c>
      <c r="D427" s="12">
        <v>4.3</v>
      </c>
      <c r="E427" s="23" t="s">
        <v>746</v>
      </c>
      <c r="F427" s="23" t="s">
        <v>747</v>
      </c>
      <c r="G427" s="23" t="s">
        <v>359</v>
      </c>
    </row>
    <row r="428" spans="1:7" ht="32.25" customHeight="1" thickBot="1">
      <c r="A428" s="20" t="s">
        <v>210</v>
      </c>
      <c r="B428" s="23" t="s">
        <v>748</v>
      </c>
      <c r="C428" s="12" t="s">
        <v>1364</v>
      </c>
      <c r="D428" s="12">
        <v>32</v>
      </c>
      <c r="E428" s="23" t="s">
        <v>381</v>
      </c>
      <c r="F428" s="23" t="s">
        <v>749</v>
      </c>
      <c r="G428" s="23" t="s">
        <v>382</v>
      </c>
    </row>
    <row r="429" spans="1:7" ht="27.75" thickBot="1">
      <c r="A429" s="20" t="s">
        <v>212</v>
      </c>
      <c r="B429" s="23" t="s">
        <v>750</v>
      </c>
      <c r="C429" s="12" t="s">
        <v>1364</v>
      </c>
      <c r="D429" s="12">
        <v>15</v>
      </c>
      <c r="E429" s="23" t="s">
        <v>383</v>
      </c>
      <c r="F429" s="23" t="s">
        <v>751</v>
      </c>
      <c r="G429" s="23" t="s">
        <v>380</v>
      </c>
    </row>
    <row r="430" spans="1:7" ht="42" thickBot="1">
      <c r="A430" s="20" t="s">
        <v>53</v>
      </c>
      <c r="B430" s="23" t="s">
        <v>752</v>
      </c>
      <c r="C430" s="12" t="s">
        <v>1364</v>
      </c>
      <c r="D430" s="12">
        <v>5.8</v>
      </c>
      <c r="E430" s="23" t="s">
        <v>753</v>
      </c>
      <c r="F430" s="23" t="s">
        <v>754</v>
      </c>
      <c r="G430" s="23" t="s">
        <v>1551</v>
      </c>
    </row>
    <row r="431" spans="1:7" ht="27.75" thickBot="1">
      <c r="A431" s="20" t="s">
        <v>55</v>
      </c>
      <c r="B431" s="23" t="s">
        <v>755</v>
      </c>
      <c r="C431" s="12" t="s">
        <v>1364</v>
      </c>
      <c r="D431" s="12">
        <v>18.9</v>
      </c>
      <c r="E431" s="23" t="s">
        <v>384</v>
      </c>
      <c r="F431" s="23" t="s">
        <v>756</v>
      </c>
      <c r="G431" s="23" t="s">
        <v>1435</v>
      </c>
    </row>
    <row r="432" spans="1:7" ht="45" customHeight="1" thickBot="1">
      <c r="A432" s="20" t="s">
        <v>1139</v>
      </c>
      <c r="B432" s="23" t="s">
        <v>1510</v>
      </c>
      <c r="C432" s="12" t="s">
        <v>1364</v>
      </c>
      <c r="D432" s="12">
        <v>29</v>
      </c>
      <c r="E432" s="23" t="s">
        <v>685</v>
      </c>
      <c r="F432" s="23" t="s">
        <v>686</v>
      </c>
      <c r="G432" s="23" t="s">
        <v>1070</v>
      </c>
    </row>
    <row r="433" spans="1:7" ht="14.25" thickBot="1">
      <c r="A433" s="20"/>
      <c r="B433" s="22" t="s">
        <v>1004</v>
      </c>
      <c r="C433" s="27">
        <v>26</v>
      </c>
      <c r="D433" s="27">
        <f>SUM(D407:D432)</f>
        <v>396.09999999999997</v>
      </c>
      <c r="E433" s="23"/>
      <c r="F433" s="23"/>
      <c r="G433" s="23"/>
    </row>
    <row r="434" spans="1:7" ht="27.75" thickBot="1">
      <c r="A434" s="20" t="s">
        <v>838</v>
      </c>
      <c r="B434" s="23" t="s">
        <v>757</v>
      </c>
      <c r="C434" s="12" t="s">
        <v>758</v>
      </c>
      <c r="D434" s="12">
        <v>4.5</v>
      </c>
      <c r="E434" s="23" t="s">
        <v>385</v>
      </c>
      <c r="F434" s="23" t="s">
        <v>759</v>
      </c>
      <c r="G434" s="23" t="s">
        <v>760</v>
      </c>
    </row>
    <row r="435" spans="1:7" ht="27.75" thickBot="1">
      <c r="A435" s="20" t="s">
        <v>847</v>
      </c>
      <c r="B435" s="23" t="s">
        <v>761</v>
      </c>
      <c r="C435" s="12" t="s">
        <v>758</v>
      </c>
      <c r="D435" s="12">
        <v>3.2</v>
      </c>
      <c r="E435" s="23" t="s">
        <v>762</v>
      </c>
      <c r="F435" s="23" t="s">
        <v>763</v>
      </c>
      <c r="G435" s="23" t="s">
        <v>760</v>
      </c>
    </row>
    <row r="436" spans="1:7" ht="30.75" customHeight="1" thickBot="1">
      <c r="A436" s="20" t="s">
        <v>96</v>
      </c>
      <c r="B436" s="23" t="s">
        <v>764</v>
      </c>
      <c r="C436" s="12" t="s">
        <v>758</v>
      </c>
      <c r="D436" s="12">
        <v>6.2</v>
      </c>
      <c r="E436" s="23" t="s">
        <v>765</v>
      </c>
      <c r="F436" s="23" t="s">
        <v>1497</v>
      </c>
      <c r="G436" s="23" t="s">
        <v>766</v>
      </c>
    </row>
    <row r="437" spans="1:7" ht="27.75" thickBot="1">
      <c r="A437" s="20" t="s">
        <v>863</v>
      </c>
      <c r="B437" s="23" t="s">
        <v>767</v>
      </c>
      <c r="C437" s="12" t="s">
        <v>758</v>
      </c>
      <c r="D437" s="12">
        <v>6.7</v>
      </c>
      <c r="E437" s="23" t="s">
        <v>386</v>
      </c>
      <c r="F437" s="23" t="s">
        <v>1010</v>
      </c>
      <c r="G437" s="23" t="s">
        <v>766</v>
      </c>
    </row>
    <row r="438" spans="1:7" ht="27.75" thickBot="1">
      <c r="A438" s="34" t="s">
        <v>98</v>
      </c>
      <c r="B438" s="33" t="s">
        <v>768</v>
      </c>
      <c r="C438" s="21" t="s">
        <v>758</v>
      </c>
      <c r="D438" s="21">
        <v>31.7</v>
      </c>
      <c r="E438" s="33" t="s">
        <v>1517</v>
      </c>
      <c r="F438" s="33" t="s">
        <v>769</v>
      </c>
      <c r="G438" s="33" t="s">
        <v>492</v>
      </c>
    </row>
    <row r="439" spans="1:7" ht="27.75" thickBot="1">
      <c r="A439" s="20" t="s">
        <v>100</v>
      </c>
      <c r="B439" s="23" t="s">
        <v>770</v>
      </c>
      <c r="C439" s="12" t="s">
        <v>758</v>
      </c>
      <c r="D439" s="12">
        <v>45.3</v>
      </c>
      <c r="E439" s="23" t="s">
        <v>771</v>
      </c>
      <c r="F439" s="23" t="s">
        <v>668</v>
      </c>
      <c r="G439" s="23" t="s">
        <v>492</v>
      </c>
    </row>
    <row r="440" spans="1:7" ht="27.75" thickBot="1">
      <c r="A440" s="20" t="s">
        <v>1337</v>
      </c>
      <c r="B440" s="23" t="s">
        <v>772</v>
      </c>
      <c r="C440" s="12" t="s">
        <v>758</v>
      </c>
      <c r="D440" s="12">
        <v>6.7</v>
      </c>
      <c r="E440" s="23" t="s">
        <v>773</v>
      </c>
      <c r="F440" s="23" t="s">
        <v>976</v>
      </c>
      <c r="G440" s="23" t="s">
        <v>492</v>
      </c>
    </row>
    <row r="441" spans="1:7" ht="27.75" thickBot="1">
      <c r="A441" s="20" t="s">
        <v>16</v>
      </c>
      <c r="B441" s="23" t="s">
        <v>774</v>
      </c>
      <c r="C441" s="12" t="s">
        <v>758</v>
      </c>
      <c r="D441" s="12">
        <v>80</v>
      </c>
      <c r="E441" s="23" t="s">
        <v>1516</v>
      </c>
      <c r="F441" s="23" t="s">
        <v>985</v>
      </c>
      <c r="G441" s="23" t="s">
        <v>387</v>
      </c>
    </row>
    <row r="442" spans="1:7" ht="34.5" customHeight="1" thickBot="1">
      <c r="A442" s="20" t="s">
        <v>110</v>
      </c>
      <c r="B442" s="23" t="s">
        <v>775</v>
      </c>
      <c r="C442" s="12" t="s">
        <v>758</v>
      </c>
      <c r="D442" s="12">
        <v>7.1</v>
      </c>
      <c r="E442" s="23" t="s">
        <v>776</v>
      </c>
      <c r="F442" s="23" t="s">
        <v>777</v>
      </c>
      <c r="G442" s="23" t="s">
        <v>388</v>
      </c>
    </row>
    <row r="443" spans="1:7" ht="30" customHeight="1" thickBot="1">
      <c r="A443" s="20" t="s">
        <v>113</v>
      </c>
      <c r="B443" s="23" t="s">
        <v>778</v>
      </c>
      <c r="C443" s="12" t="s">
        <v>758</v>
      </c>
      <c r="D443" s="12">
        <v>40.7</v>
      </c>
      <c r="E443" s="23" t="s">
        <v>779</v>
      </c>
      <c r="F443" s="23" t="s">
        <v>777</v>
      </c>
      <c r="G443" s="23" t="s">
        <v>388</v>
      </c>
    </row>
    <row r="444" spans="1:7" ht="46.5" customHeight="1" thickBot="1">
      <c r="A444" s="20" t="s">
        <v>115</v>
      </c>
      <c r="B444" s="23" t="s">
        <v>780</v>
      </c>
      <c r="C444" s="12" t="s">
        <v>758</v>
      </c>
      <c r="D444" s="12">
        <v>18</v>
      </c>
      <c r="E444" s="23" t="s">
        <v>1512</v>
      </c>
      <c r="F444" s="23" t="s">
        <v>781</v>
      </c>
      <c r="G444" s="23" t="s">
        <v>1511</v>
      </c>
    </row>
    <row r="445" spans="1:7" ht="42" thickBot="1">
      <c r="A445" s="20" t="s">
        <v>117</v>
      </c>
      <c r="B445" s="23" t="s">
        <v>782</v>
      </c>
      <c r="C445" s="12" t="s">
        <v>758</v>
      </c>
      <c r="D445" s="12">
        <v>5.7</v>
      </c>
      <c r="E445" s="23" t="s">
        <v>1513</v>
      </c>
      <c r="F445" s="23" t="s">
        <v>781</v>
      </c>
      <c r="G445" s="23" t="s">
        <v>388</v>
      </c>
    </row>
    <row r="446" spans="1:7" ht="27.75" thickBot="1">
      <c r="A446" s="20" t="s">
        <v>196</v>
      </c>
      <c r="B446" s="23" t="s">
        <v>783</v>
      </c>
      <c r="C446" s="12" t="s">
        <v>758</v>
      </c>
      <c r="D446" s="12">
        <v>24</v>
      </c>
      <c r="E446" s="23" t="s">
        <v>1514</v>
      </c>
      <c r="F446" s="23" t="s">
        <v>784</v>
      </c>
      <c r="G446" s="23" t="s">
        <v>371</v>
      </c>
    </row>
    <row r="447" spans="1:7" ht="42" thickBot="1">
      <c r="A447" s="20" t="s">
        <v>198</v>
      </c>
      <c r="B447" s="23" t="s">
        <v>785</v>
      </c>
      <c r="C447" s="12" t="s">
        <v>758</v>
      </c>
      <c r="D447" s="12">
        <v>27.1</v>
      </c>
      <c r="E447" s="23" t="s">
        <v>389</v>
      </c>
      <c r="F447" s="23" t="s">
        <v>970</v>
      </c>
      <c r="G447" s="23" t="s">
        <v>390</v>
      </c>
    </row>
    <row r="448" spans="1:7" ht="33.75" customHeight="1" thickBot="1">
      <c r="A448" s="20" t="s">
        <v>200</v>
      </c>
      <c r="B448" s="23" t="s">
        <v>786</v>
      </c>
      <c r="C448" s="12" t="s">
        <v>758</v>
      </c>
      <c r="D448" s="12">
        <v>7.7</v>
      </c>
      <c r="E448" s="23" t="s">
        <v>787</v>
      </c>
      <c r="F448" s="23" t="s">
        <v>1007</v>
      </c>
      <c r="G448" s="23" t="s">
        <v>391</v>
      </c>
    </row>
    <row r="449" spans="1:7" ht="33" customHeight="1" thickBot="1">
      <c r="A449" s="20" t="s">
        <v>201</v>
      </c>
      <c r="B449" s="23" t="s">
        <v>788</v>
      </c>
      <c r="C449" s="12" t="s">
        <v>758</v>
      </c>
      <c r="D449" s="12">
        <v>22.7</v>
      </c>
      <c r="E449" s="23" t="s">
        <v>392</v>
      </c>
      <c r="F449" s="23" t="s">
        <v>406</v>
      </c>
      <c r="G449" s="23" t="s">
        <v>391</v>
      </c>
    </row>
    <row r="450" spans="1:7" ht="31.5" customHeight="1" thickBot="1">
      <c r="A450" s="20" t="s">
        <v>203</v>
      </c>
      <c r="B450" s="23" t="s">
        <v>789</v>
      </c>
      <c r="C450" s="12" t="s">
        <v>758</v>
      </c>
      <c r="D450" s="12">
        <v>22</v>
      </c>
      <c r="E450" s="23" t="s">
        <v>393</v>
      </c>
      <c r="F450" s="23" t="s">
        <v>406</v>
      </c>
      <c r="G450" s="23" t="s">
        <v>391</v>
      </c>
    </row>
    <row r="451" spans="1:7" ht="27.75" thickBot="1">
      <c r="A451" s="20" t="s">
        <v>205</v>
      </c>
      <c r="B451" s="23" t="s">
        <v>790</v>
      </c>
      <c r="C451" s="12" t="s">
        <v>758</v>
      </c>
      <c r="D451" s="12">
        <v>20</v>
      </c>
      <c r="E451" s="23" t="s">
        <v>1515</v>
      </c>
      <c r="F451" s="23" t="s">
        <v>970</v>
      </c>
      <c r="G451" s="23" t="s">
        <v>390</v>
      </c>
    </row>
    <row r="452" spans="1:7" ht="27.75" thickBot="1">
      <c r="A452" s="20" t="s">
        <v>207</v>
      </c>
      <c r="B452" s="23" t="s">
        <v>791</v>
      </c>
      <c r="C452" s="12" t="s">
        <v>758</v>
      </c>
      <c r="D452" s="12">
        <v>6</v>
      </c>
      <c r="E452" s="23" t="s">
        <v>394</v>
      </c>
      <c r="F452" s="23" t="s">
        <v>1010</v>
      </c>
      <c r="G452" s="23" t="s">
        <v>395</v>
      </c>
    </row>
    <row r="453" spans="1:7" ht="27.75" thickBot="1">
      <c r="A453" s="20" t="s">
        <v>208</v>
      </c>
      <c r="B453" s="23" t="s">
        <v>792</v>
      </c>
      <c r="C453" s="12" t="s">
        <v>758</v>
      </c>
      <c r="D453" s="12">
        <v>53.7</v>
      </c>
      <c r="E453" s="23" t="s">
        <v>1434</v>
      </c>
      <c r="F453" s="23" t="s">
        <v>1007</v>
      </c>
      <c r="G453" s="23" t="s">
        <v>396</v>
      </c>
    </row>
    <row r="454" spans="1:7" ht="27.75" thickBot="1">
      <c r="A454" s="34" t="s">
        <v>209</v>
      </c>
      <c r="B454" s="33" t="s">
        <v>793</v>
      </c>
      <c r="C454" s="21" t="s">
        <v>758</v>
      </c>
      <c r="D454" s="21">
        <v>32</v>
      </c>
      <c r="E454" s="33" t="s">
        <v>397</v>
      </c>
      <c r="F454" s="33" t="s">
        <v>1007</v>
      </c>
      <c r="G454" s="33" t="s">
        <v>396</v>
      </c>
    </row>
    <row r="455" spans="1:7" ht="27.75" thickBot="1">
      <c r="A455" s="20" t="s">
        <v>210</v>
      </c>
      <c r="B455" s="23" t="s">
        <v>794</v>
      </c>
      <c r="C455" s="12" t="s">
        <v>758</v>
      </c>
      <c r="D455" s="12">
        <v>7.3</v>
      </c>
      <c r="E455" s="23" t="s">
        <v>398</v>
      </c>
      <c r="F455" s="23" t="s">
        <v>795</v>
      </c>
      <c r="G455" s="23" t="s">
        <v>396</v>
      </c>
    </row>
    <row r="456" spans="1:7" ht="27.75" thickBot="1">
      <c r="A456" s="20" t="s">
        <v>212</v>
      </c>
      <c r="B456" s="23" t="s">
        <v>796</v>
      </c>
      <c r="C456" s="12" t="s">
        <v>758</v>
      </c>
      <c r="D456" s="12">
        <v>4.5</v>
      </c>
      <c r="E456" s="23" t="s">
        <v>398</v>
      </c>
      <c r="F456" s="23" t="s">
        <v>795</v>
      </c>
      <c r="G456" s="23" t="s">
        <v>395</v>
      </c>
    </row>
    <row r="457" spans="1:7" ht="27.75" thickBot="1">
      <c r="A457" s="20" t="s">
        <v>53</v>
      </c>
      <c r="B457" s="23" t="s">
        <v>797</v>
      </c>
      <c r="C457" s="12" t="s">
        <v>758</v>
      </c>
      <c r="D457" s="12">
        <v>3.6</v>
      </c>
      <c r="E457" s="23" t="s">
        <v>66</v>
      </c>
      <c r="F457" s="23" t="s">
        <v>1154</v>
      </c>
      <c r="G457" s="23" t="s">
        <v>798</v>
      </c>
    </row>
    <row r="458" spans="1:7" ht="27.75" thickBot="1">
      <c r="A458" s="20" t="s">
        <v>55</v>
      </c>
      <c r="B458" s="23" t="s">
        <v>799</v>
      </c>
      <c r="C458" s="12" t="s">
        <v>758</v>
      </c>
      <c r="D458" s="12">
        <v>6.9</v>
      </c>
      <c r="E458" s="23" t="s">
        <v>1433</v>
      </c>
      <c r="F458" s="23" t="s">
        <v>976</v>
      </c>
      <c r="G458" s="23" t="s">
        <v>396</v>
      </c>
    </row>
    <row r="459" spans="1:7" ht="42" thickBot="1">
      <c r="A459" s="20" t="s">
        <v>57</v>
      </c>
      <c r="B459" s="23" t="s">
        <v>800</v>
      </c>
      <c r="C459" s="12" t="s">
        <v>758</v>
      </c>
      <c r="D459" s="12">
        <v>34.3</v>
      </c>
      <c r="E459" s="23" t="s">
        <v>1432</v>
      </c>
      <c r="F459" s="23" t="s">
        <v>976</v>
      </c>
      <c r="G459" s="23" t="s">
        <v>395</v>
      </c>
    </row>
    <row r="460" spans="1:7" ht="27.75" thickBot="1">
      <c r="A460" s="20" t="s">
        <v>59</v>
      </c>
      <c r="B460" s="23" t="s">
        <v>801</v>
      </c>
      <c r="C460" s="12" t="s">
        <v>758</v>
      </c>
      <c r="D460" s="12">
        <v>28.6</v>
      </c>
      <c r="E460" s="23" t="s">
        <v>1431</v>
      </c>
      <c r="F460" s="23" t="s">
        <v>976</v>
      </c>
      <c r="G460" s="23" t="s">
        <v>395</v>
      </c>
    </row>
    <row r="461" spans="1:7" ht="27.75" thickBot="1">
      <c r="A461" s="20" t="s">
        <v>61</v>
      </c>
      <c r="B461" s="23" t="s">
        <v>802</v>
      </c>
      <c r="C461" s="12" t="s">
        <v>758</v>
      </c>
      <c r="D461" s="12">
        <v>8.6</v>
      </c>
      <c r="E461" s="23" t="s">
        <v>1430</v>
      </c>
      <c r="F461" s="23" t="s">
        <v>1209</v>
      </c>
      <c r="G461" s="23" t="s">
        <v>396</v>
      </c>
    </row>
    <row r="462" spans="1:7" ht="27.75" thickBot="1">
      <c r="A462" s="20" t="s">
        <v>63</v>
      </c>
      <c r="B462" s="23" t="s">
        <v>803</v>
      </c>
      <c r="C462" s="12" t="s">
        <v>758</v>
      </c>
      <c r="D462" s="12">
        <v>7.2</v>
      </c>
      <c r="E462" s="23" t="s">
        <v>1429</v>
      </c>
      <c r="F462" s="23" t="s">
        <v>1209</v>
      </c>
      <c r="G462" s="23" t="s">
        <v>396</v>
      </c>
    </row>
    <row r="463" spans="1:7" ht="33.75" customHeight="1" thickBot="1">
      <c r="A463" s="20" t="s">
        <v>65</v>
      </c>
      <c r="B463" s="23" t="s">
        <v>804</v>
      </c>
      <c r="C463" s="12" t="s">
        <v>758</v>
      </c>
      <c r="D463" s="12">
        <v>162.4</v>
      </c>
      <c r="E463" s="23" t="s">
        <v>399</v>
      </c>
      <c r="F463" s="23" t="s">
        <v>1001</v>
      </c>
      <c r="G463" s="23" t="s">
        <v>805</v>
      </c>
    </row>
    <row r="464" spans="1:7" ht="14.25" thickBot="1">
      <c r="A464" s="20"/>
      <c r="B464" s="22" t="s">
        <v>1004</v>
      </c>
      <c r="C464" s="27">
        <v>30</v>
      </c>
      <c r="D464" s="27">
        <f>SUM(D434:D463)</f>
        <v>734.4000000000001</v>
      </c>
      <c r="E464" s="23"/>
      <c r="F464" s="23"/>
      <c r="G464" s="23"/>
    </row>
    <row r="465" spans="1:4" ht="28.5" customHeight="1" thickBot="1">
      <c r="A465" s="102" t="s">
        <v>1397</v>
      </c>
      <c r="B465" s="102"/>
      <c r="C465" s="70">
        <f>C464+C433+C403+C210+C71+C406</f>
        <v>377</v>
      </c>
      <c r="D465" s="70">
        <f>D464+D433+D403+D210+D71</f>
        <v>31817.174199999998</v>
      </c>
    </row>
    <row r="466" spans="1:4" ht="27" customHeight="1" thickBot="1">
      <c r="A466" s="109" t="s">
        <v>400</v>
      </c>
      <c r="B466" s="109"/>
      <c r="C466" s="69">
        <f>C465+C64</f>
        <v>420</v>
      </c>
      <c r="D466" s="70">
        <f>D465+D64</f>
        <v>66307.2742</v>
      </c>
    </row>
    <row r="467" ht="12.75">
      <c r="A467" s="5" t="s">
        <v>1552</v>
      </c>
    </row>
  </sheetData>
  <sheetProtection/>
  <mergeCells count="6">
    <mergeCell ref="A51:G51"/>
    <mergeCell ref="A65:G65"/>
    <mergeCell ref="A465:B465"/>
    <mergeCell ref="A4:G4"/>
    <mergeCell ref="A66:G66"/>
    <mergeCell ref="A466:B46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2018-08-13T12:09:13Z</dcterms:modified>
  <cp:category/>
  <cp:version/>
  <cp:contentType/>
  <cp:contentStatus/>
</cp:coreProperties>
</file>